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/>
  <mc:AlternateContent xmlns:mc="http://schemas.openxmlformats.org/markup-compatibility/2006">
    <mc:Choice Requires="x15">
      <x15ac:absPath xmlns:x15ac="http://schemas.microsoft.com/office/spreadsheetml/2010/11/ac" url="E:\GITHUB\NIRS+PRAKTICA+DIPLOM\Diploma\Diploma\excel\"/>
    </mc:Choice>
  </mc:AlternateContent>
  <xr:revisionPtr revIDLastSave="0" documentId="13_ncr:1_{8CF45EA2-9CE0-444A-B631-FFE620BE4A8C}" xr6:coauthVersionLast="47" xr6:coauthVersionMax="47" xr10:uidLastSave="{00000000-0000-0000-0000-000000000000}"/>
  <bookViews>
    <workbookView xWindow="38280" yWindow="-120" windowWidth="29040" windowHeight="15720" activeTab="3" xr2:uid="{00000000-000D-0000-FFFF-FFFF00000000}"/>
  </bookViews>
  <sheets>
    <sheet name="КП" sheetId="1" r:id="rId1"/>
    <sheet name="НИРС" sheetId="2" r:id="rId2"/>
    <sheet name="Трансформер" sheetId="4" r:id="rId3"/>
    <sheet name="Трансформер с дообучением" sheetId="5" r:id="rId4"/>
    <sheet name="ВКР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4" i="3" l="1"/>
  <c r="AL40" i="3"/>
  <c r="AK40" i="3"/>
  <c r="AL39" i="3"/>
  <c r="AK39" i="3"/>
  <c r="AL38" i="3"/>
  <c r="AK38" i="3"/>
  <c r="AE38" i="3"/>
  <c r="AD38" i="3"/>
  <c r="AL37" i="3"/>
  <c r="AK37" i="3"/>
  <c r="AE37" i="3"/>
  <c r="AD37" i="3"/>
  <c r="AL36" i="3"/>
  <c r="AK36" i="3"/>
  <c r="AE36" i="3"/>
  <c r="AD36" i="3"/>
  <c r="AL35" i="3"/>
  <c r="AK35" i="3"/>
  <c r="AE35" i="3"/>
  <c r="AD35" i="3"/>
  <c r="AE34" i="3"/>
  <c r="AD34" i="3"/>
  <c r="AL31" i="3"/>
  <c r="AK31" i="3"/>
  <c r="AL30" i="3"/>
  <c r="AK30" i="3"/>
  <c r="AE30" i="3"/>
  <c r="AD30" i="3"/>
  <c r="AL29" i="3"/>
  <c r="AK29" i="3"/>
  <c r="AE29" i="3"/>
  <c r="AD29" i="3"/>
  <c r="AL28" i="3"/>
  <c r="AK28" i="3"/>
  <c r="AE28" i="3"/>
  <c r="AD28" i="3"/>
  <c r="AL27" i="3"/>
  <c r="AK27" i="3"/>
  <c r="AE27" i="3"/>
  <c r="AD27" i="3"/>
  <c r="AL26" i="3"/>
  <c r="AK26" i="3"/>
  <c r="AE26" i="3"/>
  <c r="AD26" i="3"/>
  <c r="AL16" i="3"/>
  <c r="AK16" i="3"/>
  <c r="AL15" i="3"/>
  <c r="AK15" i="3"/>
  <c r="AL14" i="3"/>
  <c r="AK14" i="3"/>
  <c r="AE14" i="3"/>
  <c r="AD14" i="3"/>
  <c r="AL13" i="3"/>
  <c r="AK13" i="3"/>
  <c r="AE13" i="3"/>
  <c r="AD13" i="3"/>
  <c r="AL12" i="3"/>
  <c r="AK12" i="3"/>
  <c r="AE12" i="3"/>
  <c r="AD12" i="3"/>
  <c r="AL11" i="3"/>
  <c r="AK11" i="3"/>
  <c r="AE11" i="3"/>
  <c r="AD11" i="3"/>
  <c r="AE10" i="3"/>
  <c r="AD10" i="3"/>
  <c r="AL7" i="3"/>
  <c r="AK7" i="3"/>
  <c r="AL6" i="3"/>
  <c r="AK6" i="3"/>
  <c r="AE6" i="3"/>
  <c r="AD6" i="3"/>
  <c r="AL5" i="3"/>
  <c r="AK5" i="3"/>
  <c r="AE5" i="3"/>
  <c r="AD5" i="3"/>
  <c r="AL4" i="3"/>
  <c r="AK4" i="3"/>
  <c r="AE4" i="3"/>
  <c r="AD4" i="3"/>
  <c r="AL3" i="3"/>
  <c r="AK3" i="3"/>
  <c r="AE3" i="3"/>
  <c r="AD3" i="3"/>
  <c r="AL2" i="3"/>
  <c r="AK2" i="3"/>
  <c r="AE2" i="3"/>
  <c r="AD2" i="3"/>
  <c r="AL40" i="2"/>
  <c r="AK40" i="2"/>
  <c r="AL39" i="2"/>
  <c r="AK39" i="2"/>
  <c r="AL38" i="2"/>
  <c r="AK38" i="2"/>
  <c r="AE38" i="2"/>
  <c r="AD38" i="2"/>
  <c r="AL37" i="2"/>
  <c r="AK37" i="2"/>
  <c r="AE37" i="2"/>
  <c r="AD37" i="2"/>
  <c r="AL36" i="2"/>
  <c r="AK36" i="2"/>
  <c r="AE36" i="2"/>
  <c r="AD36" i="2"/>
  <c r="AL35" i="2"/>
  <c r="AK35" i="2"/>
  <c r="AE35" i="2"/>
  <c r="AD35" i="2"/>
  <c r="AE34" i="2"/>
  <c r="AD34" i="2"/>
  <c r="AL31" i="2"/>
  <c r="AK31" i="2"/>
  <c r="AL30" i="2"/>
  <c r="AK30" i="2"/>
  <c r="AE30" i="2"/>
  <c r="AD30" i="2"/>
  <c r="AL29" i="2"/>
  <c r="AK29" i="2"/>
  <c r="AE29" i="2"/>
  <c r="AD29" i="2"/>
  <c r="AL28" i="2"/>
  <c r="AK28" i="2"/>
  <c r="AE28" i="2"/>
  <c r="AD28" i="2"/>
  <c r="AL27" i="2"/>
  <c r="AK27" i="2"/>
  <c r="AE27" i="2"/>
  <c r="AD27" i="2"/>
  <c r="AL26" i="2"/>
  <c r="AK26" i="2"/>
  <c r="AE26" i="2"/>
  <c r="AD26" i="2"/>
  <c r="AL16" i="2"/>
  <c r="AK16" i="2"/>
  <c r="AL15" i="2"/>
  <c r="AK15" i="2"/>
  <c r="AL14" i="2"/>
  <c r="AK14" i="2"/>
  <c r="AE14" i="2"/>
  <c r="AD14" i="2"/>
  <c r="AL13" i="2"/>
  <c r="AK13" i="2"/>
  <c r="AE13" i="2"/>
  <c r="AD13" i="2"/>
  <c r="AL12" i="2"/>
  <c r="AK12" i="2"/>
  <c r="AE12" i="2"/>
  <c r="AD12" i="2"/>
  <c r="AL11" i="2"/>
  <c r="AK11" i="2"/>
  <c r="AE11" i="2"/>
  <c r="AD11" i="2"/>
  <c r="AE10" i="2"/>
  <c r="AD10" i="2"/>
  <c r="AL7" i="2"/>
  <c r="AK7" i="2"/>
  <c r="AL6" i="2"/>
  <c r="AK6" i="2"/>
  <c r="AE6" i="2"/>
  <c r="AD6" i="2"/>
  <c r="AL5" i="2"/>
  <c r="AK5" i="2"/>
  <c r="AE5" i="2"/>
  <c r="AD5" i="2"/>
  <c r="AL4" i="2"/>
  <c r="AK4" i="2"/>
  <c r="AE4" i="2"/>
  <c r="AD4" i="2"/>
  <c r="AL3" i="2"/>
  <c r="AK3" i="2"/>
  <c r="AE3" i="2"/>
  <c r="AD3" i="2"/>
  <c r="AL2" i="2"/>
  <c r="AK2" i="2"/>
  <c r="AE2" i="2"/>
  <c r="AD2" i="2"/>
  <c r="AR111" i="1"/>
  <c r="AR110" i="1"/>
  <c r="AR109" i="1"/>
  <c r="AR108" i="1"/>
  <c r="AR107" i="1"/>
  <c r="AR106" i="1"/>
  <c r="AR102" i="1"/>
  <c r="AR101" i="1"/>
  <c r="AR100" i="1"/>
  <c r="AR99" i="1"/>
  <c r="AR98" i="1"/>
  <c r="AR97" i="1"/>
  <c r="AK109" i="1"/>
  <c r="AK108" i="1"/>
  <c r="AK107" i="1"/>
  <c r="AK106" i="1"/>
  <c r="AK105" i="1"/>
  <c r="AK101" i="1"/>
  <c r="AK100" i="1"/>
  <c r="AK99" i="1"/>
  <c r="AK98" i="1"/>
  <c r="AK97" i="1"/>
  <c r="AR87" i="1"/>
  <c r="AR86" i="1"/>
  <c r="AR85" i="1"/>
  <c r="AR84" i="1"/>
  <c r="AR83" i="1"/>
  <c r="AR82" i="1"/>
  <c r="AR78" i="1"/>
  <c r="AR77" i="1"/>
  <c r="AR76" i="1"/>
  <c r="AR75" i="1"/>
  <c r="AR74" i="1"/>
  <c r="AR73" i="1"/>
  <c r="AK85" i="1"/>
  <c r="AK84" i="1"/>
  <c r="AK83" i="1"/>
  <c r="AK81" i="1"/>
  <c r="AK82" i="1"/>
  <c r="AK77" i="1"/>
  <c r="AK76" i="1"/>
  <c r="AK75" i="1"/>
  <c r="AK74" i="1"/>
  <c r="AK73" i="1"/>
  <c r="AQ111" i="1"/>
  <c r="AQ110" i="1"/>
  <c r="AQ109" i="1"/>
  <c r="AQ108" i="1"/>
  <c r="AQ107" i="1"/>
  <c r="AQ106" i="1"/>
  <c r="AQ102" i="1"/>
  <c r="AQ101" i="1"/>
  <c r="AQ100" i="1"/>
  <c r="AQ99" i="1"/>
  <c r="AQ98" i="1"/>
  <c r="AQ97" i="1"/>
  <c r="AJ109" i="1"/>
  <c r="AJ108" i="1"/>
  <c r="AJ107" i="1"/>
  <c r="AJ106" i="1"/>
  <c r="AJ105" i="1"/>
  <c r="AJ101" i="1"/>
  <c r="AJ100" i="1"/>
  <c r="AJ99" i="1"/>
  <c r="AJ98" i="1"/>
  <c r="AJ97" i="1"/>
  <c r="AQ87" i="1"/>
  <c r="AQ86" i="1"/>
  <c r="AQ85" i="1"/>
  <c r="AQ84" i="1"/>
  <c r="AQ83" i="1"/>
  <c r="AQ82" i="1"/>
  <c r="AQ78" i="1"/>
  <c r="AQ77" i="1"/>
  <c r="AQ76" i="1"/>
  <c r="AQ75" i="1"/>
  <c r="AQ74" i="1"/>
  <c r="AQ73" i="1"/>
  <c r="AJ85" i="1"/>
  <c r="AJ84" i="1"/>
  <c r="AJ83" i="1"/>
  <c r="AJ82" i="1"/>
  <c r="AJ81" i="1"/>
  <c r="AJ77" i="1"/>
  <c r="AJ76" i="1"/>
  <c r="AJ75" i="1"/>
  <c r="AJ74" i="1"/>
  <c r="AJ73" i="1"/>
</calcChain>
</file>

<file path=xl/sharedStrings.xml><?xml version="1.0" encoding="utf-8"?>
<sst xmlns="http://schemas.openxmlformats.org/spreadsheetml/2006/main" count="2992" uniqueCount="966">
  <si>
    <t>MLP</t>
  </si>
  <si>
    <t>CNN</t>
  </si>
  <si>
    <t>Time</t>
  </si>
  <si>
    <t>Loss</t>
  </si>
  <si>
    <t>Error</t>
  </si>
  <si>
    <t>MSE</t>
  </si>
  <si>
    <t>train</t>
  </si>
  <si>
    <t>test</t>
  </si>
  <si>
    <t>MAE</t>
  </si>
  <si>
    <t>Full time of test</t>
  </si>
  <si>
    <t>Accuracy</t>
  </si>
  <si>
    <t>Average_label</t>
  </si>
  <si>
    <t>Average_prediction</t>
  </si>
  <si>
    <t>Standard_deviation</t>
  </si>
  <si>
    <t>Max_error</t>
  </si>
  <si>
    <t>Relation</t>
  </si>
  <si>
    <t>Average</t>
  </si>
  <si>
    <t>Mediana</t>
  </si>
  <si>
    <t>Max_error, %</t>
  </si>
  <si>
    <t>Error, %</t>
  </si>
  <si>
    <t>feedforward</t>
  </si>
  <si>
    <t>303.76</t>
  </si>
  <si>
    <t>266.883</t>
  </si>
  <si>
    <t>0.5137</t>
  </si>
  <si>
    <t>0.5352</t>
  </si>
  <si>
    <t>0.1952</t>
  </si>
  <si>
    <t>36.47</t>
  </si>
  <si>
    <t>3012.5</t>
  </si>
  <si>
    <t xml:space="preserve"> </t>
  </si>
  <si>
    <t>adittional</t>
  </si>
  <si>
    <t>1351.0</t>
  </si>
  <si>
    <t>206.03</t>
  </si>
  <si>
    <t>0.5003</t>
  </si>
  <si>
    <t>0.1458</t>
  </si>
  <si>
    <t>27.236</t>
  </si>
  <si>
    <t>3192.7</t>
  </si>
  <si>
    <t>721.89</t>
  </si>
  <si>
    <t>233.22</t>
  </si>
  <si>
    <t>0.5379</t>
  </si>
  <si>
    <t>0.1344</t>
  </si>
  <si>
    <t>25.122</t>
  </si>
  <si>
    <t>3020.67</t>
  </si>
  <si>
    <t>368.28</t>
  </si>
  <si>
    <t>253.41</t>
  </si>
  <si>
    <t>0.5371</t>
  </si>
  <si>
    <t>0.151</t>
  </si>
  <si>
    <t>28.122</t>
  </si>
  <si>
    <t>3717.36</t>
  </si>
  <si>
    <t>185.44</t>
  </si>
  <si>
    <t>233.56</t>
  </si>
  <si>
    <t>0.5373</t>
  </si>
  <si>
    <t>0.154</t>
  </si>
  <si>
    <t>28.768</t>
  </si>
  <si>
    <t>3584.97</t>
  </si>
  <si>
    <t>97.554</t>
  </si>
  <si>
    <t>253.27</t>
  </si>
  <si>
    <t>0.5434</t>
  </si>
  <si>
    <t>0.1441</t>
  </si>
  <si>
    <t>26.919</t>
  </si>
  <si>
    <t>3575.38</t>
  </si>
  <si>
    <t>49.222</t>
  </si>
  <si>
    <t>246.968</t>
  </si>
  <si>
    <t>0.5265</t>
  </si>
  <si>
    <t>0.1503</t>
  </si>
  <si>
    <t>28.090</t>
  </si>
  <si>
    <t>3455.447</t>
  </si>
  <si>
    <t>28.547</t>
  </si>
  <si>
    <t>251.83</t>
  </si>
  <si>
    <t>0.5386</t>
  </si>
  <si>
    <t>0.1512</t>
  </si>
  <si>
    <t>28.260</t>
  </si>
  <si>
    <t>3209.02</t>
  </si>
  <si>
    <t>193.88</t>
  </si>
  <si>
    <t>285.79</t>
  </si>
  <si>
    <t>0.5673</t>
  </si>
  <si>
    <t>0.1774</t>
  </si>
  <si>
    <t>33.1403</t>
  </si>
  <si>
    <t>3593.116</t>
  </si>
  <si>
    <t>1375.9</t>
  </si>
  <si>
    <t>219.95</t>
  </si>
  <si>
    <t>0.4766</t>
  </si>
  <si>
    <t>0.1603</t>
  </si>
  <si>
    <t>29.96</t>
  </si>
  <si>
    <t>3581.503</t>
  </si>
  <si>
    <t>100.60</t>
  </si>
  <si>
    <t>275.59</t>
  </si>
  <si>
    <t>0.4757</t>
  </si>
  <si>
    <t>0.2286</t>
  </si>
  <si>
    <t>42.7062</t>
  </si>
  <si>
    <t>3933.08</t>
  </si>
  <si>
    <t>1397.9</t>
  </si>
  <si>
    <t>240.374</t>
  </si>
  <si>
    <t>0.4753</t>
  </si>
  <si>
    <t>0.1998</t>
  </si>
  <si>
    <t>37.33</t>
  </si>
  <si>
    <t>3993.47</t>
  </si>
  <si>
    <t>740.98</t>
  </si>
  <si>
    <t>218.544</t>
  </si>
  <si>
    <t>0.5295</t>
  </si>
  <si>
    <t>0.1256</t>
  </si>
  <si>
    <t>23.47</t>
  </si>
  <si>
    <t>3464.65</t>
  </si>
  <si>
    <t>383.83</t>
  </si>
  <si>
    <t>216.15</t>
  </si>
  <si>
    <t>0.5277</t>
  </si>
  <si>
    <t>0.5278</t>
  </si>
  <si>
    <t>0.1387</t>
  </si>
  <si>
    <t>25.92</t>
  </si>
  <si>
    <t>3506.72</t>
  </si>
  <si>
    <t>190.14</t>
  </si>
  <si>
    <t>218.57</t>
  </si>
  <si>
    <t>0.5298</t>
  </si>
  <si>
    <t>0.1411</t>
  </si>
  <si>
    <t>26.362</t>
  </si>
  <si>
    <t>3528.90</t>
  </si>
  <si>
    <t>98.267</t>
  </si>
  <si>
    <t>229.67</t>
  </si>
  <si>
    <t>0.5266</t>
  </si>
  <si>
    <t>0.1445</t>
  </si>
  <si>
    <t>26.998</t>
  </si>
  <si>
    <t>3598.98</t>
  </si>
  <si>
    <t>53.72</t>
  </si>
  <si>
    <t>232.57</t>
  </si>
  <si>
    <t>0.5258</t>
  </si>
  <si>
    <t>0.1520</t>
  </si>
  <si>
    <t>28.398</t>
  </si>
  <si>
    <t>3453.747</t>
  </si>
  <si>
    <t>29.25</t>
  </si>
  <si>
    <t>253.47</t>
  </si>
  <si>
    <t>0.5431</t>
  </si>
  <si>
    <t>0.1493</t>
  </si>
  <si>
    <t>27.893</t>
  </si>
  <si>
    <t>3962.455</t>
  </si>
  <si>
    <t>741.91</t>
  </si>
  <si>
    <t>258.23</t>
  </si>
  <si>
    <t>0.5372</t>
  </si>
  <si>
    <t>0.1802</t>
  </si>
  <si>
    <t>33.663</t>
  </si>
  <si>
    <t>4116.83</t>
  </si>
  <si>
    <t>374.90</t>
  </si>
  <si>
    <t>243.70</t>
  </si>
  <si>
    <t>0.5145</t>
  </si>
  <si>
    <t>0.1894</t>
  </si>
  <si>
    <t>35.385</t>
  </si>
  <si>
    <t>4267.04</t>
  </si>
  <si>
    <t>197.00</t>
  </si>
  <si>
    <t>241.28</t>
  </si>
  <si>
    <t>0.5189</t>
  </si>
  <si>
    <t>0.1967</t>
  </si>
  <si>
    <t>36.74</t>
  </si>
  <si>
    <t>3953.2</t>
  </si>
  <si>
    <t>95.99</t>
  </si>
  <si>
    <t>241.89</t>
  </si>
  <si>
    <t>0.5055</t>
  </si>
  <si>
    <t>0.2005</t>
  </si>
  <si>
    <t>37.45</t>
  </si>
  <si>
    <t>3951.2</t>
  </si>
  <si>
    <t>52.64</t>
  </si>
  <si>
    <t>242.19</t>
  </si>
  <si>
    <t>0.4969</t>
  </si>
  <si>
    <t>0.2019</t>
  </si>
  <si>
    <t>37.725</t>
  </si>
  <si>
    <t>4194.01</t>
  </si>
  <si>
    <t>249.14</t>
  </si>
  <si>
    <t>0.5006</t>
  </si>
  <si>
    <t>0.207</t>
  </si>
  <si>
    <t>38.683</t>
  </si>
  <si>
    <t>4231.87</t>
  </si>
  <si>
    <t>46.64</t>
  </si>
  <si>
    <t>294.87</t>
  </si>
  <si>
    <t>0.5768</t>
  </si>
  <si>
    <t>0.1757</t>
  </si>
  <si>
    <t>32.83</t>
  </si>
  <si>
    <t>3920.49</t>
  </si>
  <si>
    <t>242.143</t>
  </si>
  <si>
    <t>0.4962</t>
  </si>
  <si>
    <t>0.1645</t>
  </si>
  <si>
    <t>30.74</t>
  </si>
  <si>
    <t>4554.69</t>
  </si>
  <si>
    <t>735.22</t>
  </si>
  <si>
    <t>245.99</t>
  </si>
  <si>
    <t>0.5378</t>
  </si>
  <si>
    <t>0.1551</t>
  </si>
  <si>
    <t>29.0</t>
  </si>
  <si>
    <t>4300.5</t>
  </si>
  <si>
    <t>383.81</t>
  </si>
  <si>
    <t>253.97</t>
  </si>
  <si>
    <t>0.5326</t>
  </si>
  <si>
    <t>0.1834</t>
  </si>
  <si>
    <t>34.27</t>
  </si>
  <si>
    <t>3974.66</t>
  </si>
  <si>
    <t>193.79</t>
  </si>
  <si>
    <t>241.0</t>
  </si>
  <si>
    <t>0.5165</t>
  </si>
  <si>
    <t>0.1915</t>
  </si>
  <si>
    <t>35.78</t>
  </si>
  <si>
    <t>3907.61</t>
  </si>
  <si>
    <t>101.09</t>
  </si>
  <si>
    <t>236.92</t>
  </si>
  <si>
    <t>0.5253</t>
  </si>
  <si>
    <t>0.1828</t>
  </si>
  <si>
    <t>34.15</t>
  </si>
  <si>
    <t>3855.28</t>
  </si>
  <si>
    <t>53.95</t>
  </si>
  <si>
    <t>270.01</t>
  </si>
  <si>
    <t>0.5275</t>
  </si>
  <si>
    <t>0.1850</t>
  </si>
  <si>
    <t>34.57</t>
  </si>
  <si>
    <t>4014.91</t>
  </si>
  <si>
    <t>30.096</t>
  </si>
  <si>
    <t>247.06</t>
  </si>
  <si>
    <t>0.1717</t>
  </si>
  <si>
    <t>32.08</t>
  </si>
  <si>
    <t>4074.63</t>
  </si>
  <si>
    <t>23.63</t>
  </si>
  <si>
    <t>379.72</t>
  </si>
  <si>
    <t>0.6233</t>
  </si>
  <si>
    <t>0.1776</t>
  </si>
  <si>
    <t>33.18</t>
  </si>
  <si>
    <t>5530.30</t>
  </si>
  <si>
    <t>213.56</t>
  </si>
  <si>
    <t>0.4656</t>
  </si>
  <si>
    <t>0.1765</t>
  </si>
  <si>
    <t>32.98</t>
  </si>
  <si>
    <t>4151.88</t>
  </si>
  <si>
    <t>760.62</t>
  </si>
  <si>
    <t>228.92</t>
  </si>
  <si>
    <t>0.5311</t>
  </si>
  <si>
    <t>0.5355</t>
  </si>
  <si>
    <t>0.1266</t>
  </si>
  <si>
    <t>23.655</t>
  </si>
  <si>
    <t>4487.94</t>
  </si>
  <si>
    <t>369.62</t>
  </si>
  <si>
    <t>239.84</t>
  </si>
  <si>
    <t>0.5458</t>
  </si>
  <si>
    <t>0.1379</t>
  </si>
  <si>
    <t>25.77</t>
  </si>
  <si>
    <t>4203.86</t>
  </si>
  <si>
    <t>188.70</t>
  </si>
  <si>
    <t>253.28</t>
  </si>
  <si>
    <t>0.5441</t>
  </si>
  <si>
    <t>0.1357</t>
  </si>
  <si>
    <t>25.35</t>
  </si>
  <si>
    <t>4687.47</t>
  </si>
  <si>
    <t xml:space="preserve"> 94.37</t>
  </si>
  <si>
    <t>285.71</t>
  </si>
  <si>
    <t>0.5403</t>
  </si>
  <si>
    <t>0.5404</t>
  </si>
  <si>
    <t>0.1459</t>
  </si>
  <si>
    <t>27.26</t>
  </si>
  <si>
    <t>4963.49</t>
  </si>
  <si>
    <t>49.47</t>
  </si>
  <si>
    <t>323.14</t>
  </si>
  <si>
    <t>0.5395</t>
  </si>
  <si>
    <t>0.1481</t>
  </si>
  <si>
    <t>27.68</t>
  </si>
  <si>
    <t>5839.85</t>
  </si>
  <si>
    <t>27.25</t>
  </si>
  <si>
    <t>278.22</t>
  </si>
  <si>
    <t>0.5397</t>
  </si>
  <si>
    <t>0.1452</t>
  </si>
  <si>
    <t>27.13</t>
  </si>
  <si>
    <t>4059.75</t>
  </si>
  <si>
    <t>11.188</t>
  </si>
  <si>
    <t>407.95</t>
  </si>
  <si>
    <t>0.5849</t>
  </si>
  <si>
    <t>0.2026</t>
  </si>
  <si>
    <t>37.85</t>
  </si>
  <si>
    <t>5852.74</t>
  </si>
  <si>
    <t>261.78</t>
  </si>
  <si>
    <t>0.5052</t>
  </si>
  <si>
    <t>0.1649</t>
  </si>
  <si>
    <t>30.81</t>
  </si>
  <si>
    <t>5007.94</t>
  </si>
  <si>
    <t>738.43</t>
  </si>
  <si>
    <t>1387.4</t>
  </si>
  <si>
    <t>254.57</t>
  </si>
  <si>
    <t>0.1443</t>
  </si>
  <si>
    <t>26.96</t>
  </si>
  <si>
    <t>5450.43</t>
  </si>
  <si>
    <t>371.07</t>
  </si>
  <si>
    <t>239.05</t>
  </si>
  <si>
    <t>0.1394</t>
  </si>
  <si>
    <t>26.052</t>
  </si>
  <si>
    <t>4239.52</t>
  </si>
  <si>
    <t>186.80</t>
  </si>
  <si>
    <t>258.27</t>
  </si>
  <si>
    <t>0.1470</t>
  </si>
  <si>
    <t>27.47</t>
  </si>
  <si>
    <t>4234.0</t>
  </si>
  <si>
    <t>98.12</t>
  </si>
  <si>
    <t>271.04</t>
  </si>
  <si>
    <t>0.1495</t>
  </si>
  <si>
    <t>27.93</t>
  </si>
  <si>
    <t>4379.42</t>
  </si>
  <si>
    <t>51.29</t>
  </si>
  <si>
    <t>304.61</t>
  </si>
  <si>
    <t>0.5406</t>
  </si>
  <si>
    <t>0.1505</t>
  </si>
  <si>
    <t>28.13</t>
  </si>
  <si>
    <t>4466.75</t>
  </si>
  <si>
    <t>28.55</t>
  </si>
  <si>
    <t>305.62</t>
  </si>
  <si>
    <t>0.1506</t>
  </si>
  <si>
    <t>28.14</t>
  </si>
  <si>
    <t>4765.50</t>
  </si>
  <si>
    <t>5.369</t>
  </si>
  <si>
    <t>388.95</t>
  </si>
  <si>
    <t>0.2081</t>
  </si>
  <si>
    <t>38.88</t>
  </si>
  <si>
    <t>5866.89</t>
  </si>
  <si>
    <t>223.85</t>
  </si>
  <si>
    <t>0.497</t>
  </si>
  <si>
    <t>0.1642</t>
  </si>
  <si>
    <t>30.68</t>
  </si>
  <si>
    <t>4404.78</t>
  </si>
  <si>
    <t>739.61</t>
  </si>
  <si>
    <t>1368.6</t>
  </si>
  <si>
    <t>1429.1</t>
  </si>
  <si>
    <t>1376.5</t>
  </si>
  <si>
    <t>226.04</t>
  </si>
  <si>
    <t>0.1376</t>
  </si>
  <si>
    <t>25.71</t>
  </si>
  <si>
    <t>4497.16</t>
  </si>
  <si>
    <t>378.0</t>
  </si>
  <si>
    <t>265.63</t>
  </si>
  <si>
    <t>0.5387</t>
  </si>
  <si>
    <t>0.1525</t>
  </si>
  <si>
    <t>28.50</t>
  </si>
  <si>
    <t>5349.32</t>
  </si>
  <si>
    <t>187.89</t>
  </si>
  <si>
    <t>302.88</t>
  </si>
  <si>
    <t>0.5271</t>
  </si>
  <si>
    <t>0.17</t>
  </si>
  <si>
    <t>31.75</t>
  </si>
  <si>
    <t>6138.19</t>
  </si>
  <si>
    <t>96.17</t>
  </si>
  <si>
    <t>347.62</t>
  </si>
  <si>
    <t>0.5261</t>
  </si>
  <si>
    <t>0.1957</t>
  </si>
  <si>
    <t>36.56</t>
  </si>
  <si>
    <t>6177.66</t>
  </si>
  <si>
    <t>51.25</t>
  </si>
  <si>
    <t>368.90</t>
  </si>
  <si>
    <t>0.5296</t>
  </si>
  <si>
    <t>0.1940</t>
  </si>
  <si>
    <t>36.25</t>
  </si>
  <si>
    <t>6734.60</t>
  </si>
  <si>
    <t>29.27</t>
  </si>
  <si>
    <t>312.47</t>
  </si>
  <si>
    <t>0.5019</t>
  </si>
  <si>
    <t>0.2111</t>
  </si>
  <si>
    <t>39.45</t>
  </si>
  <si>
    <t>5061.50</t>
  </si>
  <si>
    <t>3.142</t>
  </si>
  <si>
    <t>375.57</t>
  </si>
  <si>
    <t>0.5148</t>
  </si>
  <si>
    <t>0.2004</t>
  </si>
  <si>
    <t>37.44</t>
  </si>
  <si>
    <t>5463.66</t>
  </si>
  <si>
    <t>194.68</t>
  </si>
  <si>
    <t>1431.8</t>
  </si>
  <si>
    <t>0.4851</t>
  </si>
  <si>
    <t>0.1657</t>
  </si>
  <si>
    <t>30.96</t>
  </si>
  <si>
    <t xml:space="preserve"> 3268.26</t>
  </si>
  <si>
    <t>731.59</t>
  </si>
  <si>
    <t>250.42</t>
  </si>
  <si>
    <t>0.5294</t>
  </si>
  <si>
    <t>0.1499</t>
  </si>
  <si>
    <t>28.0</t>
  </si>
  <si>
    <t>5009.7</t>
  </si>
  <si>
    <t>371.19</t>
  </si>
  <si>
    <t>266.64</t>
  </si>
  <si>
    <t>0.5330</t>
  </si>
  <si>
    <t>0.1542</t>
  </si>
  <si>
    <t>28.82</t>
  </si>
  <si>
    <t>4828.34</t>
  </si>
  <si>
    <t>192.72</t>
  </si>
  <si>
    <t>298.76</t>
  </si>
  <si>
    <t>0.5338</t>
  </si>
  <si>
    <t>0.1760</t>
  </si>
  <si>
    <t>32.89</t>
  </si>
  <si>
    <t>5477.83</t>
  </si>
  <si>
    <t>100.63</t>
  </si>
  <si>
    <t>328.85</t>
  </si>
  <si>
    <t>0.2053</t>
  </si>
  <si>
    <t>38.37</t>
  </si>
  <si>
    <t>5287.60</t>
  </si>
  <si>
    <t>312.34</t>
  </si>
  <si>
    <t>0.5438</t>
  </si>
  <si>
    <t>0.215</t>
  </si>
  <si>
    <t>40.17</t>
  </si>
  <si>
    <t>8589.86</t>
  </si>
  <si>
    <t>29.50</t>
  </si>
  <si>
    <t>447.83</t>
  </si>
  <si>
    <t>0.528</t>
  </si>
  <si>
    <t>0.226</t>
  </si>
  <si>
    <t>42.27</t>
  </si>
  <si>
    <t>6795.44</t>
  </si>
  <si>
    <t>1.529</t>
  </si>
  <si>
    <t>485.5</t>
  </si>
  <si>
    <t>0.6308</t>
  </si>
  <si>
    <t>0.2198</t>
  </si>
  <si>
    <t>41.06</t>
  </si>
  <si>
    <t>7870.33</t>
  </si>
  <si>
    <t>1358.1</t>
  </si>
  <si>
    <t>244.88</t>
  </si>
  <si>
    <t>0.4854</t>
  </si>
  <si>
    <t>0.2122</t>
  </si>
  <si>
    <t>39.65</t>
  </si>
  <si>
    <t>5175.99</t>
  </si>
  <si>
    <t>736.19</t>
  </si>
  <si>
    <t>271.91</t>
  </si>
  <si>
    <t>0.5443</t>
  </si>
  <si>
    <t>0.1721</t>
  </si>
  <si>
    <t>32.15</t>
  </si>
  <si>
    <t>5410.31</t>
  </si>
  <si>
    <t>369.46</t>
  </si>
  <si>
    <t>354.05</t>
  </si>
  <si>
    <t>0.5765</t>
  </si>
  <si>
    <t>0.1873</t>
  </si>
  <si>
    <t>35.0</t>
  </si>
  <si>
    <t>7429.14</t>
  </si>
  <si>
    <t>187.45</t>
  </si>
  <si>
    <t>325.68</t>
  </si>
  <si>
    <t>0.5491</t>
  </si>
  <si>
    <t>0.1877</t>
  </si>
  <si>
    <t>35.06</t>
  </si>
  <si>
    <t>4622.43</t>
  </si>
  <si>
    <t>98.09</t>
  </si>
  <si>
    <t>397.69</t>
  </si>
  <si>
    <t>0.5390</t>
  </si>
  <si>
    <t>0.2218</t>
  </si>
  <si>
    <t>41.43</t>
  </si>
  <si>
    <t>6221.22</t>
  </si>
  <si>
    <t>51.78</t>
  </si>
  <si>
    <t>445.53</t>
  </si>
  <si>
    <t>0.5715</t>
  </si>
  <si>
    <t>0.2372</t>
  </si>
  <si>
    <t>44.32</t>
  </si>
  <si>
    <t>7437.43</t>
  </si>
  <si>
    <t>29.37</t>
  </si>
  <si>
    <t>434.16</t>
  </si>
  <si>
    <t>0.5566</t>
  </si>
  <si>
    <t>0.2106</t>
  </si>
  <si>
    <t>39.35</t>
  </si>
  <si>
    <t>8071.29</t>
  </si>
  <si>
    <t>TRANS</t>
  </si>
  <si>
    <t>DO_add</t>
  </si>
  <si>
    <t>DO_emb</t>
  </si>
  <si>
    <t>DO_mlp</t>
  </si>
  <si>
    <t>Heads</t>
  </si>
  <si>
    <t>Epochs</t>
  </si>
  <si>
    <t>DO_att</t>
  </si>
  <si>
    <t>246.10</t>
  </si>
  <si>
    <t>0.6150</t>
  </si>
  <si>
    <t>159.48</t>
  </si>
  <si>
    <t>0.28</t>
  </si>
  <si>
    <t>0.047</t>
  </si>
  <si>
    <t>0.626</t>
  </si>
  <si>
    <t>0.077</t>
  </si>
  <si>
    <t>12.525</t>
  </si>
  <si>
    <t>99.01</t>
  </si>
  <si>
    <t>245.85</t>
  </si>
  <si>
    <t>0.4350</t>
  </si>
  <si>
    <t>0.222</t>
  </si>
  <si>
    <t>41.51</t>
  </si>
  <si>
    <t>5131.39</t>
  </si>
  <si>
    <t>0.32</t>
  </si>
  <si>
    <t>0.033</t>
  </si>
  <si>
    <t>0.060</t>
  </si>
  <si>
    <t>9.787</t>
  </si>
  <si>
    <t>117.47</t>
  </si>
  <si>
    <t>436.52</t>
  </si>
  <si>
    <t>0.5200</t>
  </si>
  <si>
    <t>0.284</t>
  </si>
  <si>
    <t>53.18</t>
  </si>
  <si>
    <t>8025.93</t>
  </si>
  <si>
    <t>81.04</t>
  </si>
  <si>
    <t>0.23</t>
  </si>
  <si>
    <t>0.059</t>
  </si>
  <si>
    <t>0.624</t>
  </si>
  <si>
    <t>0.0942</t>
  </si>
  <si>
    <t>15.32</t>
  </si>
  <si>
    <t>149.331</t>
  </si>
  <si>
    <t>223.20</t>
  </si>
  <si>
    <t>0.4303</t>
  </si>
  <si>
    <t>0.245</t>
  </si>
  <si>
    <t>45.839</t>
  </si>
  <si>
    <t>2380.10</t>
  </si>
  <si>
    <t>408.97</t>
  </si>
  <si>
    <t>0.465</t>
  </si>
  <si>
    <t>0.0205</t>
  </si>
  <si>
    <t>0.6124</t>
  </si>
  <si>
    <t>0.031</t>
  </si>
  <si>
    <t>5.133</t>
  </si>
  <si>
    <t>70.15</t>
  </si>
  <si>
    <t>340.24</t>
  </si>
  <si>
    <t>0.5561</t>
  </si>
  <si>
    <t>35.004</t>
  </si>
  <si>
    <t>7060.94</t>
  </si>
  <si>
    <t>799.31</t>
  </si>
  <si>
    <t>0.56</t>
  </si>
  <si>
    <t>0.014</t>
  </si>
  <si>
    <t>0.6152</t>
  </si>
  <si>
    <t>5.158</t>
  </si>
  <si>
    <t>161.97</t>
  </si>
  <si>
    <t>274.21</t>
  </si>
  <si>
    <t>0.1637</t>
  </si>
  <si>
    <t>30.58</t>
  </si>
  <si>
    <t>4226.28</t>
  </si>
  <si>
    <t>Trans</t>
  </si>
  <si>
    <t>0.1</t>
  </si>
  <si>
    <t>0.3</t>
  </si>
  <si>
    <t>0.5</t>
  </si>
  <si>
    <t>0.013</t>
  </si>
  <si>
    <t>1243.42</t>
  </si>
  <si>
    <t>0.6136</t>
  </si>
  <si>
    <t>0.021</t>
  </si>
  <si>
    <t>3.533</t>
  </si>
  <si>
    <t>30.55</t>
  </si>
  <si>
    <t>380.40</t>
  </si>
  <si>
    <t>0.4949</t>
  </si>
  <si>
    <t>0.237</t>
  </si>
  <si>
    <t>44.449</t>
  </si>
  <si>
    <t>5846.91</t>
  </si>
  <si>
    <t>27.98</t>
  </si>
  <si>
    <t>0.6176</t>
  </si>
  <si>
    <t>12.643</t>
  </si>
  <si>
    <t>144.29</t>
  </si>
  <si>
    <t>463.36</t>
  </si>
  <si>
    <t>0.5616</t>
  </si>
  <si>
    <t>44.39</t>
  </si>
  <si>
    <t>8531.88</t>
  </si>
  <si>
    <t>0.26</t>
  </si>
  <si>
    <t>0.037</t>
  </si>
  <si>
    <t>43.66</t>
  </si>
  <si>
    <t>0.6291</t>
  </si>
  <si>
    <t>0.0658</t>
  </si>
  <si>
    <t>10.702</t>
  </si>
  <si>
    <t>140.10</t>
  </si>
  <si>
    <t>435.90</t>
  </si>
  <si>
    <t>0.5816</t>
  </si>
  <si>
    <t>0.2702</t>
  </si>
  <si>
    <t>50.48</t>
  </si>
  <si>
    <t>8764.12</t>
  </si>
  <si>
    <t>81.76</t>
  </si>
  <si>
    <t>0.285</t>
  </si>
  <si>
    <t>0.087</t>
  </si>
  <si>
    <t>0.6436</t>
  </si>
  <si>
    <t>0.137</t>
  </si>
  <si>
    <t>22.33</t>
  </si>
  <si>
    <t>372.31</t>
  </si>
  <si>
    <t>371.91</t>
  </si>
  <si>
    <t>0.5106</t>
  </si>
  <si>
    <t>0.2332</t>
  </si>
  <si>
    <t>43.573</t>
  </si>
  <si>
    <t>5692.005</t>
  </si>
  <si>
    <t>0.071</t>
  </si>
  <si>
    <t>153.65</t>
  </si>
  <si>
    <t>0.6448</t>
  </si>
  <si>
    <t>22.383</t>
  </si>
  <si>
    <t>284.03</t>
  </si>
  <si>
    <t>528.23</t>
  </si>
  <si>
    <t>0.564</t>
  </si>
  <si>
    <t>0.275</t>
  </si>
  <si>
    <t>51.37</t>
  </si>
  <si>
    <t>8597.11</t>
  </si>
  <si>
    <t>0.11</t>
  </si>
  <si>
    <t>0.140</t>
  </si>
  <si>
    <t>299.33</t>
  </si>
  <si>
    <t>0.6317</t>
  </si>
  <si>
    <t>31.147</t>
  </si>
  <si>
    <t>570.23</t>
  </si>
  <si>
    <t>604.49</t>
  </si>
  <si>
    <t>0.5429</t>
  </si>
  <si>
    <t>0.315</t>
  </si>
  <si>
    <t>58.93</t>
  </si>
  <si>
    <t>8536.25</t>
  </si>
  <si>
    <t>Полное время теста:</t>
  </si>
  <si>
    <t>576.08</t>
  </si>
  <si>
    <t>0.12</t>
  </si>
  <si>
    <t>0.7069</t>
  </si>
  <si>
    <t>0.31</t>
  </si>
  <si>
    <t>50.54</t>
  </si>
  <si>
    <t>1034.58</t>
  </si>
  <si>
    <t>689.29</t>
  </si>
  <si>
    <t>0.705</t>
  </si>
  <si>
    <t>0.362</t>
  </si>
  <si>
    <t>67.74</t>
  </si>
  <si>
    <t>8564.58</t>
  </si>
  <si>
    <t>76.8032</t>
  </si>
  <si>
    <t>0.27</t>
  </si>
  <si>
    <t>0.049</t>
  </si>
  <si>
    <t>0.6266</t>
  </si>
  <si>
    <t>0.097</t>
  </si>
  <si>
    <t>15.92</t>
  </si>
  <si>
    <t>134.42</t>
  </si>
  <si>
    <t>268.16</t>
  </si>
  <si>
    <t>0.4174</t>
  </si>
  <si>
    <t>0.235</t>
  </si>
  <si>
    <t>44.04</t>
  </si>
  <si>
    <t>4351.77</t>
  </si>
  <si>
    <t>0.051</t>
  </si>
  <si>
    <t>81.52</t>
  </si>
  <si>
    <t>0.6230</t>
  </si>
  <si>
    <t>0.08</t>
  </si>
  <si>
    <t>13.056</t>
  </si>
  <si>
    <t>205.98</t>
  </si>
  <si>
    <t>302.1</t>
  </si>
  <si>
    <t>0.4846</t>
  </si>
  <si>
    <t>0.217</t>
  </si>
  <si>
    <t>40.70</t>
  </si>
  <si>
    <t>3753.23</t>
  </si>
  <si>
    <t>0.225</t>
  </si>
  <si>
    <t>0.050</t>
  </si>
  <si>
    <t>0.6377</t>
  </si>
  <si>
    <t>0.0843</t>
  </si>
  <si>
    <t>13.71</t>
  </si>
  <si>
    <t>151.428</t>
  </si>
  <si>
    <t>78.15</t>
  </si>
  <si>
    <t>249.64</t>
  </si>
  <si>
    <t>0.4023</t>
  </si>
  <si>
    <t>0.2445</t>
  </si>
  <si>
    <t>45.68</t>
  </si>
  <si>
    <t>3646.21</t>
  </si>
  <si>
    <t>0.265</t>
  </si>
  <si>
    <t>0.042</t>
  </si>
  <si>
    <t>84.40</t>
  </si>
  <si>
    <t>0.6220</t>
  </si>
  <si>
    <t>11.529</t>
  </si>
  <si>
    <t>254.14</t>
  </si>
  <si>
    <t>385.35</t>
  </si>
  <si>
    <t>0.2307</t>
  </si>
  <si>
    <t>43.10</t>
  </si>
  <si>
    <t>7594.41</t>
  </si>
  <si>
    <t>0.064</t>
  </si>
  <si>
    <t>86.48</t>
  </si>
  <si>
    <t>0.6327</t>
  </si>
  <si>
    <t>0.121</t>
  </si>
  <si>
    <t>19.76</t>
  </si>
  <si>
    <t>238.628</t>
  </si>
  <si>
    <t>164.97</t>
  </si>
  <si>
    <t>0.4089</t>
  </si>
  <si>
    <t>0.2625</t>
  </si>
  <si>
    <t>49.054</t>
  </si>
  <si>
    <t>2014.886</t>
  </si>
  <si>
    <t>0.056</t>
  </si>
  <si>
    <t>83.37</t>
  </si>
  <si>
    <t>0.6367</t>
  </si>
  <si>
    <t>0.098</t>
  </si>
  <si>
    <t>16.038</t>
  </si>
  <si>
    <t>556.65</t>
  </si>
  <si>
    <t>325.30</t>
  </si>
  <si>
    <t>0.447</t>
  </si>
  <si>
    <t>51.455</t>
  </si>
  <si>
    <t>4731.462</t>
  </si>
  <si>
    <t>0.048</t>
  </si>
  <si>
    <t>0.622</t>
  </si>
  <si>
    <t>0.091</t>
  </si>
  <si>
    <t>14.95</t>
  </si>
  <si>
    <t>150.367</t>
  </si>
  <si>
    <t>196.614</t>
  </si>
  <si>
    <t>0.4636</t>
  </si>
  <si>
    <t>0.1630</t>
  </si>
  <si>
    <t>30.457</t>
  </si>
  <si>
    <t>3690.62</t>
  </si>
  <si>
    <t>82.360</t>
  </si>
  <si>
    <t>0.058</t>
  </si>
  <si>
    <t>0.6274</t>
  </si>
  <si>
    <t>0.102</t>
  </si>
  <si>
    <t>16.727</t>
  </si>
  <si>
    <t>125.65</t>
  </si>
  <si>
    <t>95.534</t>
  </si>
  <si>
    <t>170.80</t>
  </si>
  <si>
    <t>0.3704</t>
  </si>
  <si>
    <t>0.2938</t>
  </si>
  <si>
    <t>54.888</t>
  </si>
  <si>
    <t>2930.36</t>
  </si>
  <si>
    <t>0.041</t>
  </si>
  <si>
    <t>0.6250</t>
  </si>
  <si>
    <t>0.066</t>
  </si>
  <si>
    <t>10.825</t>
  </si>
  <si>
    <t>111.99</t>
  </si>
  <si>
    <t>414.69</t>
  </si>
  <si>
    <t>0.5169</t>
  </si>
  <si>
    <t>41.500</t>
  </si>
  <si>
    <t>8515.25</t>
  </si>
  <si>
    <t>0.295</t>
  </si>
  <si>
    <t>82.638</t>
  </si>
  <si>
    <t>0.043</t>
  </si>
  <si>
    <t>0.6189</t>
  </si>
  <si>
    <t>0.082</t>
  </si>
  <si>
    <t>13.430</t>
  </si>
  <si>
    <t>135.86</t>
  </si>
  <si>
    <t>286.04</t>
  </si>
  <si>
    <t>0.587</t>
  </si>
  <si>
    <t>0.148</t>
  </si>
  <si>
    <t>27.659</t>
  </si>
  <si>
    <t>4212.76</t>
  </si>
  <si>
    <t>0.15</t>
  </si>
  <si>
    <t>0.6417</t>
  </si>
  <si>
    <t>0.156</t>
  </si>
  <si>
    <t>25.459</t>
  </si>
  <si>
    <t>293.407</t>
  </si>
  <si>
    <t>82.823</t>
  </si>
  <si>
    <t>378.74</t>
  </si>
  <si>
    <t>0.4316</t>
  </si>
  <si>
    <t>0.2551</t>
  </si>
  <si>
    <t>47.656</t>
  </si>
  <si>
    <t>7047.9</t>
  </si>
  <si>
    <t>0.143</t>
  </si>
  <si>
    <t>0.6786</t>
  </si>
  <si>
    <t>0.223</t>
  </si>
  <si>
    <t>36.275</t>
  </si>
  <si>
    <t>666.614</t>
  </si>
  <si>
    <t>83.627</t>
  </si>
  <si>
    <t>391.81</t>
  </si>
  <si>
    <t>0.5983</t>
  </si>
  <si>
    <t>0.2403</t>
  </si>
  <si>
    <t>44.906</t>
  </si>
  <si>
    <t>6238.18</t>
  </si>
  <si>
    <t>0.188</t>
  </si>
  <si>
    <t>0.6548</t>
  </si>
  <si>
    <t>0.263</t>
  </si>
  <si>
    <t>42.79</t>
  </si>
  <si>
    <t>1104.65</t>
  </si>
  <si>
    <t>614.04</t>
  </si>
  <si>
    <t>0.6648</t>
  </si>
  <si>
    <t>0.316</t>
  </si>
  <si>
    <t>59.159</t>
  </si>
  <si>
    <t>9168.74</t>
  </si>
  <si>
    <t>0.086</t>
  </si>
  <si>
    <t>0.138</t>
  </si>
  <si>
    <t>22.55</t>
  </si>
  <si>
    <t>364.28</t>
  </si>
  <si>
    <t>85.018</t>
  </si>
  <si>
    <t>84.018</t>
  </si>
  <si>
    <t>210.08</t>
  </si>
  <si>
    <t>0.3925</t>
  </si>
  <si>
    <t>0.277</t>
  </si>
  <si>
    <t>51.77</t>
  </si>
  <si>
    <t>2089.15</t>
  </si>
  <si>
    <t>81.237</t>
  </si>
  <si>
    <t>0.6028</t>
  </si>
  <si>
    <t>0.162</t>
  </si>
  <si>
    <t>26.425</t>
  </si>
  <si>
    <t>517.88</t>
  </si>
  <si>
    <t>250.23</t>
  </si>
  <si>
    <t>0.4038</t>
  </si>
  <si>
    <t>0.2557</t>
  </si>
  <si>
    <t>47.783</t>
  </si>
  <si>
    <t>4062.52</t>
  </si>
  <si>
    <t>0.155</t>
  </si>
  <si>
    <t>0.112</t>
  </si>
  <si>
    <t>84.526</t>
  </si>
  <si>
    <t>0.5929</t>
  </si>
  <si>
    <t>0.178</t>
  </si>
  <si>
    <t>29.069</t>
  </si>
  <si>
    <t>468.87</t>
  </si>
  <si>
    <t>420.37</t>
  </si>
  <si>
    <t>0.5442</t>
  </si>
  <si>
    <t>0.2096</t>
  </si>
  <si>
    <t>39.164</t>
  </si>
  <si>
    <t>8717.01</t>
  </si>
  <si>
    <t>76.996</t>
  </si>
  <si>
    <t>0.6120</t>
  </si>
  <si>
    <t>14.933</t>
  </si>
  <si>
    <t>96.07</t>
  </si>
  <si>
    <t>325.46</t>
  </si>
  <si>
    <t>37.462</t>
  </si>
  <si>
    <t>6890.41</t>
  </si>
  <si>
    <t>0.21</t>
  </si>
  <si>
    <t>80.034</t>
  </si>
  <si>
    <t>0.6197</t>
  </si>
  <si>
    <t>0.088</t>
  </si>
  <si>
    <t>14.396</t>
  </si>
  <si>
    <t>202.07</t>
  </si>
  <si>
    <t>345.92</t>
  </si>
  <si>
    <t>0.5206</t>
  </si>
  <si>
    <t>0.1916</t>
  </si>
  <si>
    <t>35.794</t>
  </si>
  <si>
    <t>4291.02</t>
  </si>
  <si>
    <t>TOP - 3</t>
  </si>
  <si>
    <t>0.615</t>
  </si>
  <si>
    <t>0.012</t>
  </si>
  <si>
    <t>846.01</t>
  </si>
  <si>
    <t>0.6155</t>
  </si>
  <si>
    <t>0.022</t>
  </si>
  <si>
    <t>3.713</t>
  </si>
  <si>
    <t>78.598</t>
  </si>
  <si>
    <t>315.35</t>
  </si>
  <si>
    <t>0.194</t>
  </si>
  <si>
    <t>3069.12</t>
  </si>
  <si>
    <t>0.49</t>
  </si>
  <si>
    <t>0.019</t>
  </si>
  <si>
    <t>286.86</t>
  </si>
  <si>
    <t>0.6151</t>
  </si>
  <si>
    <t>0.034</t>
  </si>
  <si>
    <t>5.617</t>
  </si>
  <si>
    <t>82.189</t>
  </si>
  <si>
    <t>199.35</t>
  </si>
  <si>
    <t>0.4569</t>
  </si>
  <si>
    <t>0.2</t>
  </si>
  <si>
    <t>37.38</t>
  </si>
  <si>
    <t>4428.447</t>
  </si>
  <si>
    <t>0.515</t>
  </si>
  <si>
    <t>0.015</t>
  </si>
  <si>
    <t>0.6075</t>
  </si>
  <si>
    <t>0.045</t>
  </si>
  <si>
    <t>7.448</t>
  </si>
  <si>
    <t>85.12</t>
  </si>
  <si>
    <t>344.38</t>
  </si>
  <si>
    <t>0.4888</t>
  </si>
  <si>
    <t>0.2127</t>
  </si>
  <si>
    <t>39.746</t>
  </si>
  <si>
    <t>5032.44</t>
  </si>
  <si>
    <t>790.76</t>
  </si>
  <si>
    <t>CNN с дообучением</t>
  </si>
  <si>
    <t>Transformer</t>
  </si>
  <si>
    <t>Общее время обучения (ч):</t>
  </si>
  <si>
    <t>Лучший результат</t>
  </si>
  <si>
    <t>1)</t>
  </si>
  <si>
    <t>2)</t>
  </si>
  <si>
    <t>3)</t>
  </si>
  <si>
    <t>4)</t>
  </si>
  <si>
    <t>Дообучение</t>
  </si>
  <si>
    <t>763.03</t>
  </si>
  <si>
    <t>0.59</t>
  </si>
  <si>
    <t>0.026</t>
  </si>
  <si>
    <t>4.345</t>
  </si>
  <si>
    <t>113.56</t>
  </si>
  <si>
    <t>307.81</t>
  </si>
  <si>
    <t>0.4646</t>
  </si>
  <si>
    <t>0.239</t>
  </si>
  <si>
    <t>44.70</t>
  </si>
  <si>
    <t>3380.22</t>
  </si>
  <si>
    <t>199.18</t>
  </si>
  <si>
    <t>269.78</t>
  </si>
  <si>
    <t>0.4487</t>
  </si>
  <si>
    <t>0.243</t>
  </si>
  <si>
    <t>45.45</t>
  </si>
  <si>
    <t>3484.40</t>
  </si>
  <si>
    <t>387.46</t>
  </si>
  <si>
    <t>289.66</t>
  </si>
  <si>
    <t>0.4469</t>
  </si>
  <si>
    <t>0.240</t>
  </si>
  <si>
    <t>44.96</t>
  </si>
  <si>
    <t>3540.87</t>
  </si>
  <si>
    <t>572.56</t>
  </si>
  <si>
    <t>317.09</t>
  </si>
  <si>
    <t>0.4599</t>
  </si>
  <si>
    <t>0.244</t>
  </si>
  <si>
    <t>45.685</t>
  </si>
  <si>
    <t>4743.68</t>
  </si>
  <si>
    <t>785.48</t>
  </si>
  <si>
    <t>257.78</t>
  </si>
  <si>
    <t>0.4679</t>
  </si>
  <si>
    <t>0.2184</t>
  </si>
  <si>
    <t>40.808</t>
  </si>
  <si>
    <t>3455.42</t>
  </si>
  <si>
    <t>1180.3</t>
  </si>
  <si>
    <t>324.73</t>
  </si>
  <si>
    <t>0.4545</t>
  </si>
  <si>
    <t>0.233</t>
  </si>
  <si>
    <t>43.620</t>
  </si>
  <si>
    <t>6624.47</t>
  </si>
  <si>
    <t>78.69</t>
  </si>
  <si>
    <t>0.305</t>
  </si>
  <si>
    <t>0.063</t>
  </si>
  <si>
    <t>10.262</t>
  </si>
  <si>
    <t>221.792</t>
  </si>
  <si>
    <t>300.01</t>
  </si>
  <si>
    <t>0.4560</t>
  </si>
  <si>
    <t>0.2206</t>
  </si>
  <si>
    <t>41.22</t>
  </si>
  <si>
    <t>5600.21</t>
  </si>
  <si>
    <t>208.34</t>
  </si>
  <si>
    <t>229.32</t>
  </si>
  <si>
    <t>0.4706</t>
  </si>
  <si>
    <t>0.193</t>
  </si>
  <si>
    <t>36.055</t>
  </si>
  <si>
    <t>3105.502</t>
  </si>
  <si>
    <t>392.09</t>
  </si>
  <si>
    <t>231.17</t>
  </si>
  <si>
    <t>0.4872</t>
  </si>
  <si>
    <t>0.181</t>
  </si>
  <si>
    <t>33.935</t>
  </si>
  <si>
    <t>2524.46</t>
  </si>
  <si>
    <t>556.08</t>
  </si>
  <si>
    <t>294.01</t>
  </si>
  <si>
    <t>0.4938</t>
  </si>
  <si>
    <t>36.15</t>
  </si>
  <si>
    <t>4675.25</t>
  </si>
  <si>
    <t>789.49</t>
  </si>
  <si>
    <t>195.34</t>
  </si>
  <si>
    <t>0.5108</t>
  </si>
  <si>
    <t>0.1580</t>
  </si>
  <si>
    <t>29.534</t>
  </si>
  <si>
    <t>2383.88</t>
  </si>
  <si>
    <t>0.25</t>
  </si>
  <si>
    <t>77.04</t>
  </si>
  <si>
    <t>0.6235</t>
  </si>
  <si>
    <t>13.331</t>
  </si>
  <si>
    <t>154.15</t>
  </si>
  <si>
    <t>447.90</t>
  </si>
  <si>
    <t>0.5856</t>
  </si>
  <si>
    <t>43.64</t>
  </si>
  <si>
    <t>43.65</t>
  </si>
  <si>
    <t>6480.8</t>
  </si>
  <si>
    <t>195.74</t>
  </si>
  <si>
    <t>352.38</t>
  </si>
  <si>
    <t>0.2336</t>
  </si>
  <si>
    <t>5363.40</t>
  </si>
  <si>
    <t>395.08</t>
  </si>
  <si>
    <t>433.99</t>
  </si>
  <si>
    <t>0.5022</t>
  </si>
  <si>
    <t>0.236</t>
  </si>
  <si>
    <t>44.19</t>
  </si>
  <si>
    <t>7800.79</t>
  </si>
  <si>
    <t>604.31</t>
  </si>
  <si>
    <t>350.91</t>
  </si>
  <si>
    <t>0.5088</t>
  </si>
  <si>
    <t>42.35</t>
  </si>
  <si>
    <t>6469.398</t>
  </si>
  <si>
    <t>791.19</t>
  </si>
  <si>
    <t>384.48</t>
  </si>
  <si>
    <t>0.5151</t>
  </si>
  <si>
    <t>0.230</t>
  </si>
  <si>
    <t>43.11</t>
  </si>
  <si>
    <t>6014.38</t>
  </si>
  <si>
    <t>0.485</t>
  </si>
  <si>
    <t>0.020</t>
  </si>
  <si>
    <t>808.97</t>
  </si>
  <si>
    <t>0.6210</t>
  </si>
  <si>
    <t>0.0508</t>
  </si>
  <si>
    <t>8.271</t>
  </si>
  <si>
    <t>79.81</t>
  </si>
  <si>
    <t>252.72</t>
  </si>
  <si>
    <t>0.4868</t>
  </si>
  <si>
    <t>40.233</t>
  </si>
  <si>
    <t>2230.64</t>
  </si>
  <si>
    <t>829.45</t>
  </si>
  <si>
    <t>194.97</t>
  </si>
  <si>
    <t>0.212</t>
  </si>
  <si>
    <t>39.68</t>
  </si>
  <si>
    <t>2617.6</t>
  </si>
  <si>
    <t>200.92</t>
  </si>
  <si>
    <t>209.21</t>
  </si>
  <si>
    <t>0.4532</t>
  </si>
  <si>
    <t>0.224</t>
  </si>
  <si>
    <t>41.95</t>
  </si>
  <si>
    <t>2374.90</t>
  </si>
  <si>
    <t>400.91</t>
  </si>
  <si>
    <t>135.02</t>
  </si>
  <si>
    <t>0.4525</t>
  </si>
  <si>
    <t>0.1818</t>
  </si>
  <si>
    <t>33.98</t>
  </si>
  <si>
    <t>892.17</t>
  </si>
  <si>
    <t>564.71</t>
  </si>
  <si>
    <t>199.29</t>
  </si>
  <si>
    <t>0.4268</t>
  </si>
  <si>
    <t>0.2327</t>
  </si>
  <si>
    <t>43.48</t>
  </si>
  <si>
    <t>2262.69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</si>
</sst>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00"/>
    <numFmt numFmtId="165" formatCode="0.000000"/>
    <numFmt numFmtId="166" formatCode="0.0000000"/>
    <numFmt numFmtId="167" formatCode="0.000"/>
    <numFmt numFmtId="168" formatCode="0.0"/>
    <numFmt numFmtId="169" formatCode="0.000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  <font>
      <b/>
      <u/>
      <sz val="16"/>
      <color theme="1"/>
      <name val="Calibri"/>
      <family val="2"/>
      <charset val="204"/>
      <scheme val="minor"/>
    </font>
    <font>
      <sz val="16"/>
      <color theme="1"/>
      <name val="Calibri"/>
      <family val="2"/>
      <scheme val="minor"/>
    </font>
    <font>
      <b/>
      <sz val="48"/>
      <color theme="1"/>
      <name val="Calibri"/>
      <family val="2"/>
      <charset val="204"/>
      <scheme val="minor"/>
    </font>
    <font>
      <b/>
      <sz val="24"/>
      <color theme="1"/>
      <name val="Calibri"/>
      <family val="2"/>
      <charset val="204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281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1" fillId="2" borderId="3" xfId="0" applyFont="1" applyFill="1" applyBorder="1"/>
    <xf numFmtId="0" fontId="1" fillId="2" borderId="1" xfId="0" applyFont="1" applyFill="1" applyBorder="1"/>
    <xf numFmtId="0" fontId="1" fillId="2" borderId="11" xfId="0" applyFont="1" applyFill="1" applyBorder="1"/>
    <xf numFmtId="0" fontId="1" fillId="2" borderId="12" xfId="0" applyFont="1" applyFill="1" applyBorder="1"/>
    <xf numFmtId="0" fontId="0" fillId="2" borderId="4" xfId="0" applyFill="1" applyBorder="1"/>
    <xf numFmtId="0" fontId="1" fillId="2" borderId="9" xfId="0" applyFont="1" applyFill="1" applyBorder="1"/>
    <xf numFmtId="2" fontId="0" fillId="2" borderId="5" xfId="0" applyNumberFormat="1" applyFill="1" applyBorder="1"/>
    <xf numFmtId="0" fontId="1" fillId="2" borderId="10" xfId="0" applyFont="1" applyFill="1" applyBorder="1"/>
    <xf numFmtId="2" fontId="0" fillId="2" borderId="7" xfId="0" applyNumberFormat="1" applyFill="1" applyBorder="1"/>
    <xf numFmtId="166" fontId="0" fillId="2" borderId="7" xfId="0" applyNumberFormat="1" applyFill="1" applyBorder="1"/>
    <xf numFmtId="2" fontId="0" fillId="2" borderId="8" xfId="0" applyNumberFormat="1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165" fontId="0" fillId="2" borderId="7" xfId="0" applyNumberFormat="1" applyFill="1" applyBorder="1"/>
    <xf numFmtId="0" fontId="2" fillId="3" borderId="2" xfId="0" applyFont="1" applyFill="1" applyBorder="1"/>
    <xf numFmtId="0" fontId="1" fillId="3" borderId="3" xfId="0" applyFont="1" applyFill="1" applyBorder="1"/>
    <xf numFmtId="0" fontId="1" fillId="3" borderId="1" xfId="0" applyFont="1" applyFill="1" applyBorder="1"/>
    <xf numFmtId="0" fontId="1" fillId="3" borderId="11" xfId="0" applyFont="1" applyFill="1" applyBorder="1"/>
    <xf numFmtId="0" fontId="1" fillId="3" borderId="12" xfId="0" applyFont="1" applyFill="1" applyBorder="1"/>
    <xf numFmtId="0" fontId="0" fillId="3" borderId="4" xfId="0" applyFill="1" applyBorder="1"/>
    <xf numFmtId="0" fontId="1" fillId="3" borderId="9" xfId="0" applyFont="1" applyFill="1" applyBorder="1"/>
    <xf numFmtId="2" fontId="0" fillId="3" borderId="5" xfId="0" applyNumberFormat="1" applyFill="1" applyBorder="1"/>
    <xf numFmtId="0" fontId="1" fillId="3" borderId="10" xfId="0" applyFont="1" applyFill="1" applyBorder="1"/>
    <xf numFmtId="2" fontId="0" fillId="3" borderId="7" xfId="0" applyNumberFormat="1" applyFill="1" applyBorder="1"/>
    <xf numFmtId="2" fontId="0" fillId="3" borderId="8" xfId="0" applyNumberFormat="1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7" xfId="0" applyFill="1" applyBorder="1"/>
    <xf numFmtId="2" fontId="0" fillId="2" borderId="6" xfId="0" applyNumberFormat="1" applyFill="1" applyBorder="1"/>
    <xf numFmtId="2" fontId="0" fillId="3" borderId="6" xfId="0" applyNumberFormat="1" applyFill="1" applyBorder="1"/>
    <xf numFmtId="2" fontId="0" fillId="3" borderId="0" xfId="0" applyNumberFormat="1" applyFill="1"/>
    <xf numFmtId="2" fontId="0" fillId="0" borderId="0" xfId="0" applyNumberFormat="1"/>
    <xf numFmtId="2" fontId="0" fillId="2" borderId="0" xfId="0" applyNumberFormat="1" applyFill="1"/>
    <xf numFmtId="2" fontId="0" fillId="0" borderId="0" xfId="0" applyNumberFormat="1" applyAlignment="1">
      <alignment horizontal="left"/>
    </xf>
    <xf numFmtId="167" fontId="0" fillId="2" borderId="7" xfId="0" applyNumberFormat="1" applyFill="1" applyBorder="1"/>
    <xf numFmtId="169" fontId="0" fillId="2" borderId="7" xfId="0" applyNumberFormat="1" applyFill="1" applyBorder="1"/>
    <xf numFmtId="164" fontId="0" fillId="2" borderId="7" xfId="0" applyNumberFormat="1" applyFill="1" applyBorder="1"/>
    <xf numFmtId="167" fontId="0" fillId="2" borderId="5" xfId="0" applyNumberFormat="1" applyFill="1" applyBorder="1"/>
    <xf numFmtId="167" fontId="0" fillId="2" borderId="8" xfId="0" applyNumberFormat="1" applyFill="1" applyBorder="1"/>
    <xf numFmtId="168" fontId="0" fillId="2" borderId="5" xfId="0" applyNumberFormat="1" applyFill="1" applyBorder="1"/>
    <xf numFmtId="169" fontId="0" fillId="2" borderId="5" xfId="0" applyNumberFormat="1" applyFill="1" applyBorder="1"/>
    <xf numFmtId="169" fontId="0" fillId="2" borderId="3" xfId="0" applyNumberFormat="1" applyFill="1" applyBorder="1"/>
    <xf numFmtId="167" fontId="0" fillId="3" borderId="7" xfId="0" applyNumberFormat="1" applyFill="1" applyBorder="1"/>
    <xf numFmtId="169" fontId="0" fillId="3" borderId="7" xfId="0" applyNumberFormat="1" applyFill="1" applyBorder="1"/>
    <xf numFmtId="167" fontId="0" fillId="3" borderId="3" xfId="0" applyNumberFormat="1" applyFill="1" applyBorder="1"/>
    <xf numFmtId="164" fontId="0" fillId="3" borderId="7" xfId="0" applyNumberFormat="1" applyFill="1" applyBorder="1"/>
    <xf numFmtId="165" fontId="0" fillId="3" borderId="7" xfId="0" applyNumberFormat="1" applyFill="1" applyBorder="1"/>
    <xf numFmtId="167" fontId="0" fillId="3" borderId="5" xfId="0" applyNumberFormat="1" applyFill="1" applyBorder="1"/>
    <xf numFmtId="168" fontId="0" fillId="3" borderId="5" xfId="0" applyNumberFormat="1" applyFill="1" applyBorder="1"/>
    <xf numFmtId="167" fontId="0" fillId="3" borderId="8" xfId="0" applyNumberFormat="1" applyFill="1" applyBorder="1"/>
    <xf numFmtId="0" fontId="1" fillId="2" borderId="2" xfId="0" applyFont="1" applyFill="1" applyBorder="1"/>
    <xf numFmtId="0" fontId="0" fillId="2" borderId="0" xfId="0" applyFill="1"/>
    <xf numFmtId="0" fontId="1" fillId="3" borderId="2" xfId="0" applyFont="1" applyFill="1" applyBorder="1"/>
    <xf numFmtId="0" fontId="0" fillId="3" borderId="0" xfId="0" applyFill="1"/>
    <xf numFmtId="169" fontId="0" fillId="2" borderId="0" xfId="0" applyNumberFormat="1" applyFill="1"/>
    <xf numFmtId="0" fontId="1" fillId="3" borderId="14" xfId="0" applyFont="1" applyFill="1" applyBorder="1"/>
    <xf numFmtId="169" fontId="0" fillId="3" borderId="0" xfId="0" applyNumberFormat="1" applyFill="1"/>
    <xf numFmtId="167" fontId="0" fillId="2" borderId="0" xfId="0" applyNumberFormat="1" applyFill="1"/>
    <xf numFmtId="167" fontId="0" fillId="2" borderId="0" xfId="0" quotePrefix="1" applyNumberFormat="1" applyFill="1"/>
    <xf numFmtId="167" fontId="0" fillId="2" borderId="0" xfId="0" applyNumberFormat="1" applyFill="1" applyAlignment="1">
      <alignment horizontal="right"/>
    </xf>
    <xf numFmtId="2" fontId="0" fillId="2" borderId="0" xfId="0" applyNumberFormat="1" applyFill="1" applyAlignment="1">
      <alignment horizontal="right"/>
    </xf>
    <xf numFmtId="164" fontId="0" fillId="2" borderId="0" xfId="0" applyNumberFormat="1" applyFill="1"/>
    <xf numFmtId="168" fontId="0" fillId="2" borderId="0" xfId="0" applyNumberFormat="1" applyFill="1"/>
    <xf numFmtId="165" fontId="0" fillId="2" borderId="0" xfId="0" applyNumberFormat="1" applyFill="1"/>
    <xf numFmtId="166" fontId="0" fillId="2" borderId="0" xfId="0" applyNumberFormat="1" applyFill="1"/>
    <xf numFmtId="164" fontId="0" fillId="3" borderId="0" xfId="0" applyNumberFormat="1" applyFill="1"/>
    <xf numFmtId="167" fontId="0" fillId="3" borderId="0" xfId="0" applyNumberFormat="1" applyFill="1"/>
    <xf numFmtId="168" fontId="0" fillId="3" borderId="0" xfId="0" applyNumberFormat="1" applyFill="1"/>
    <xf numFmtId="0" fontId="1" fillId="4" borderId="3" xfId="0" applyFont="1" applyFill="1" applyBorder="1"/>
    <xf numFmtId="2" fontId="0" fillId="4" borderId="0" xfId="0" applyNumberFormat="1" applyFill="1"/>
    <xf numFmtId="0" fontId="0" fillId="4" borderId="0" xfId="0" applyFill="1"/>
    <xf numFmtId="0" fontId="1" fillId="4" borderId="0" xfId="0" applyFont="1" applyFill="1"/>
    <xf numFmtId="2" fontId="0" fillId="4" borderId="7" xfId="0" applyNumberFormat="1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3" xfId="0" applyFill="1" applyBorder="1"/>
    <xf numFmtId="0" fontId="0" fillId="4" borderId="7" xfId="0" applyFill="1" applyBorder="1"/>
    <xf numFmtId="0" fontId="0" fillId="4" borderId="6" xfId="0" applyFill="1" applyBorder="1"/>
    <xf numFmtId="169" fontId="0" fillId="2" borderId="8" xfId="0" applyNumberFormat="1" applyFill="1" applyBorder="1"/>
    <xf numFmtId="169" fontId="0" fillId="3" borderId="5" xfId="0" applyNumberFormat="1" applyFill="1" applyBorder="1"/>
    <xf numFmtId="0" fontId="4" fillId="3" borderId="1" xfId="0" applyFont="1" applyFill="1" applyBorder="1"/>
    <xf numFmtId="0" fontId="0" fillId="3" borderId="8" xfId="0" applyFill="1" applyBorder="1"/>
    <xf numFmtId="0" fontId="0" fillId="3" borderId="2" xfId="0" applyFill="1" applyBorder="1"/>
    <xf numFmtId="0" fontId="0" fillId="3" borderId="3" xfId="0" applyFill="1" applyBorder="1"/>
    <xf numFmtId="0" fontId="0" fillId="3" borderId="15" xfId="0" applyFill="1" applyBorder="1"/>
    <xf numFmtId="16" fontId="0" fillId="3" borderId="7" xfId="0" applyNumberFormat="1" applyFill="1" applyBorder="1"/>
    <xf numFmtId="17" fontId="0" fillId="3" borderId="3" xfId="0" applyNumberFormat="1" applyFill="1" applyBorder="1"/>
    <xf numFmtId="16" fontId="0" fillId="3" borderId="0" xfId="0" applyNumberFormat="1" applyFill="1"/>
    <xf numFmtId="0" fontId="1" fillId="3" borderId="12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15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2" fontId="0" fillId="3" borderId="2" xfId="0" applyNumberFormat="1" applyFill="1" applyBorder="1" applyAlignment="1">
      <alignment horizontal="center" vertical="center"/>
    </xf>
    <xf numFmtId="167" fontId="0" fillId="3" borderId="3" xfId="0" applyNumberFormat="1" applyFill="1" applyBorder="1" applyAlignment="1">
      <alignment horizontal="center" vertical="center"/>
    </xf>
    <xf numFmtId="169" fontId="0" fillId="3" borderId="3" xfId="0" applyNumberFormat="1" applyFill="1" applyBorder="1" applyAlignment="1">
      <alignment horizontal="center" vertical="center"/>
    </xf>
    <xf numFmtId="2" fontId="0" fillId="3" borderId="3" xfId="0" applyNumberForma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2" fontId="0" fillId="3" borderId="4" xfId="0" applyNumberFormat="1" applyFill="1" applyBorder="1" applyAlignment="1">
      <alignment horizontal="center" vertical="center"/>
    </xf>
    <xf numFmtId="2" fontId="0" fillId="3" borderId="0" xfId="0" applyNumberFormat="1" applyFill="1" applyAlignment="1">
      <alignment horizontal="center" vertical="center"/>
    </xf>
    <xf numFmtId="167" fontId="0" fillId="3" borderId="0" xfId="0" applyNumberFormat="1" applyFill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169" fontId="0" fillId="3" borderId="0" xfId="0" applyNumberFormat="1" applyFill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2" fontId="0" fillId="3" borderId="6" xfId="0" applyNumberFormat="1" applyFill="1" applyBorder="1" applyAlignment="1">
      <alignment horizontal="center" vertical="center"/>
    </xf>
    <xf numFmtId="167" fontId="0" fillId="3" borderId="7" xfId="0" applyNumberFormat="1" applyFill="1" applyBorder="1" applyAlignment="1">
      <alignment horizontal="center" vertical="center"/>
    </xf>
    <xf numFmtId="169" fontId="0" fillId="3" borderId="7" xfId="0" applyNumberFormat="1" applyFill="1" applyBorder="1" applyAlignment="1">
      <alignment horizontal="center" vertical="center"/>
    </xf>
    <xf numFmtId="2" fontId="0" fillId="3" borderId="7" xfId="0" applyNumberFormat="1" applyFill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 textRotation="90"/>
    </xf>
    <xf numFmtId="167" fontId="0" fillId="3" borderId="2" xfId="0" applyNumberFormat="1" applyFill="1" applyBorder="1" applyAlignment="1">
      <alignment horizontal="center" vertical="center"/>
    </xf>
    <xf numFmtId="2" fontId="0" fillId="3" borderId="15" xfId="0" applyNumberFormat="1" applyFill="1" applyBorder="1" applyAlignment="1">
      <alignment horizontal="center" vertical="center"/>
    </xf>
    <xf numFmtId="2" fontId="0" fillId="3" borderId="5" xfId="0" applyNumberFormat="1" applyFill="1" applyBorder="1" applyAlignment="1">
      <alignment horizontal="center" vertical="center"/>
    </xf>
    <xf numFmtId="167" fontId="0" fillId="3" borderId="4" xfId="0" applyNumberFormat="1" applyFill="1" applyBorder="1" applyAlignment="1">
      <alignment horizontal="center" vertical="center"/>
    </xf>
    <xf numFmtId="167" fontId="0" fillId="3" borderId="5" xfId="0" applyNumberFormat="1" applyFill="1" applyBorder="1" applyAlignment="1">
      <alignment horizontal="center" vertical="center"/>
    </xf>
    <xf numFmtId="167" fontId="0" fillId="3" borderId="6" xfId="0" applyNumberFormat="1" applyFill="1" applyBorder="1" applyAlignment="1">
      <alignment horizontal="center" vertical="center"/>
    </xf>
    <xf numFmtId="164" fontId="0" fillId="3" borderId="7" xfId="0" applyNumberFormat="1" applyFill="1" applyBorder="1" applyAlignment="1">
      <alignment horizontal="center" vertical="center"/>
    </xf>
    <xf numFmtId="2" fontId="0" fillId="3" borderId="8" xfId="0" applyNumberFormat="1" applyFill="1" applyBorder="1" applyAlignment="1">
      <alignment horizontal="center" vertical="center"/>
    </xf>
    <xf numFmtId="167" fontId="0" fillId="3" borderId="8" xfId="0" applyNumberFormat="1" applyFill="1" applyBorder="1" applyAlignment="1">
      <alignment horizontal="center" vertical="center"/>
    </xf>
    <xf numFmtId="169" fontId="0" fillId="6" borderId="4" xfId="0" applyNumberFormat="1" applyFill="1" applyBorder="1" applyAlignment="1">
      <alignment horizontal="center" vertical="center"/>
    </xf>
    <xf numFmtId="167" fontId="0" fillId="6" borderId="0" xfId="0" applyNumberFormat="1" applyFill="1" applyAlignment="1">
      <alignment horizontal="center" vertical="center"/>
    </xf>
    <xf numFmtId="169" fontId="0" fillId="6" borderId="0" xfId="0" applyNumberFormat="1" applyFill="1" applyAlignment="1">
      <alignment horizontal="center" vertical="center"/>
    </xf>
    <xf numFmtId="2" fontId="0" fillId="6" borderId="5" xfId="0" applyNumberFormat="1" applyFill="1" applyBorder="1" applyAlignment="1">
      <alignment horizontal="center" vertical="center"/>
    </xf>
    <xf numFmtId="167" fontId="0" fillId="6" borderId="4" xfId="0" applyNumberFormat="1" applyFill="1" applyBorder="1" applyAlignment="1">
      <alignment horizontal="center" vertical="center"/>
    </xf>
    <xf numFmtId="2" fontId="0" fillId="6" borderId="0" xfId="0" applyNumberFormat="1" applyFill="1" applyAlignment="1">
      <alignment horizontal="center" vertical="center"/>
    </xf>
    <xf numFmtId="0" fontId="1" fillId="6" borderId="4" xfId="0" applyFont="1" applyFill="1" applyBorder="1" applyAlignment="1">
      <alignment horizontal="center" vertical="center"/>
    </xf>
    <xf numFmtId="0" fontId="1" fillId="6" borderId="0" xfId="0" applyFont="1" applyFill="1" applyAlignment="1">
      <alignment horizontal="center" vertical="center"/>
    </xf>
    <xf numFmtId="2" fontId="0" fillId="6" borderId="4" xfId="0" applyNumberFormat="1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167" fontId="0" fillId="6" borderId="6" xfId="0" applyNumberFormat="1" applyFill="1" applyBorder="1" applyAlignment="1">
      <alignment horizontal="center" vertical="center"/>
    </xf>
    <xf numFmtId="167" fontId="0" fillId="6" borderId="7" xfId="0" applyNumberFormat="1" applyFill="1" applyBorder="1" applyAlignment="1">
      <alignment horizontal="center" vertical="center"/>
    </xf>
    <xf numFmtId="169" fontId="0" fillId="6" borderId="7" xfId="0" applyNumberFormat="1" applyFill="1" applyBorder="1" applyAlignment="1">
      <alignment horizontal="center" vertical="center"/>
    </xf>
    <xf numFmtId="167" fontId="0" fillId="6" borderId="8" xfId="0" applyNumberFormat="1" applyFill="1" applyBorder="1" applyAlignment="1">
      <alignment horizontal="center" vertical="center"/>
    </xf>
    <xf numFmtId="0" fontId="1" fillId="6" borderId="6" xfId="0" applyFont="1" applyFill="1" applyBorder="1" applyAlignment="1">
      <alignment horizontal="center" vertical="center"/>
    </xf>
    <xf numFmtId="0" fontId="1" fillId="6" borderId="7" xfId="0" applyFont="1" applyFill="1" applyBorder="1" applyAlignment="1">
      <alignment horizontal="center" vertical="center"/>
    </xf>
    <xf numFmtId="0" fontId="1" fillId="6" borderId="8" xfId="0" applyFont="1" applyFill="1" applyBorder="1" applyAlignment="1">
      <alignment horizontal="center" vertical="center"/>
    </xf>
    <xf numFmtId="2" fontId="0" fillId="6" borderId="6" xfId="0" applyNumberFormat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167" fontId="0" fillId="6" borderId="3" xfId="0" applyNumberFormat="1" applyFill="1" applyBorder="1" applyAlignment="1">
      <alignment horizontal="center" vertical="center"/>
    </xf>
    <xf numFmtId="169" fontId="0" fillId="6" borderId="3" xfId="0" applyNumberFormat="1" applyFill="1" applyBorder="1" applyAlignment="1">
      <alignment horizontal="center" vertical="center"/>
    </xf>
    <xf numFmtId="2" fontId="0" fillId="6" borderId="15" xfId="0" applyNumberForma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/>
    </xf>
    <xf numFmtId="0" fontId="1" fillId="6" borderId="15" xfId="0" applyFont="1" applyFill="1" applyBorder="1" applyAlignment="1">
      <alignment horizontal="center" vertical="center"/>
    </xf>
    <xf numFmtId="2" fontId="0" fillId="6" borderId="2" xfId="0" applyNumberFormat="1" applyFill="1" applyBorder="1" applyAlignment="1">
      <alignment horizontal="center" vertical="center"/>
    </xf>
    <xf numFmtId="2" fontId="0" fillId="6" borderId="3" xfId="0" applyNumberFormat="1" applyFill="1" applyBorder="1" applyAlignment="1">
      <alignment horizontal="center" vertical="center"/>
    </xf>
    <xf numFmtId="0" fontId="0" fillId="6" borderId="15" xfId="0" applyFill="1" applyBorder="1" applyAlignment="1">
      <alignment horizontal="center" vertical="center"/>
    </xf>
    <xf numFmtId="2" fontId="0" fillId="6" borderId="8" xfId="0" applyNumberFormat="1" applyFill="1" applyBorder="1" applyAlignment="1">
      <alignment horizontal="center" vertical="center"/>
    </xf>
    <xf numFmtId="2" fontId="0" fillId="6" borderId="7" xfId="0" applyNumberFormat="1" applyFill="1" applyBorder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167" fontId="0" fillId="7" borderId="6" xfId="0" applyNumberFormat="1" applyFill="1" applyBorder="1" applyAlignment="1">
      <alignment horizontal="center" vertical="center"/>
    </xf>
    <xf numFmtId="167" fontId="0" fillId="7" borderId="7" xfId="0" applyNumberFormat="1" applyFill="1" applyBorder="1" applyAlignment="1">
      <alignment horizontal="center" vertical="center"/>
    </xf>
    <xf numFmtId="169" fontId="0" fillId="7" borderId="7" xfId="0" applyNumberFormat="1" applyFill="1" applyBorder="1" applyAlignment="1">
      <alignment horizontal="center" vertical="center"/>
    </xf>
    <xf numFmtId="167" fontId="0" fillId="7" borderId="8" xfId="0" applyNumberFormat="1" applyFill="1" applyBorder="1" applyAlignment="1">
      <alignment horizontal="center" vertical="center"/>
    </xf>
    <xf numFmtId="0" fontId="1" fillId="7" borderId="6" xfId="0" applyFont="1" applyFill="1" applyBorder="1" applyAlignment="1">
      <alignment horizontal="center" vertical="center"/>
    </xf>
    <xf numFmtId="0" fontId="1" fillId="7" borderId="7" xfId="0" applyFont="1" applyFill="1" applyBorder="1" applyAlignment="1">
      <alignment horizontal="center" vertical="center"/>
    </xf>
    <xf numFmtId="0" fontId="1" fillId="7" borderId="8" xfId="0" applyFont="1" applyFill="1" applyBorder="1" applyAlignment="1">
      <alignment horizontal="center" vertical="center"/>
    </xf>
    <xf numFmtId="2" fontId="0" fillId="7" borderId="6" xfId="0" applyNumberFormat="1" applyFill="1" applyBorder="1" applyAlignment="1">
      <alignment horizontal="center" vertical="center"/>
    </xf>
    <xf numFmtId="0" fontId="0" fillId="7" borderId="8" xfId="0" applyFill="1" applyBorder="1" applyAlignment="1">
      <alignment horizontal="center" vertical="center"/>
    </xf>
    <xf numFmtId="167" fontId="0" fillId="7" borderId="2" xfId="0" applyNumberFormat="1" applyFill="1" applyBorder="1" applyAlignment="1">
      <alignment horizontal="center" vertical="center"/>
    </xf>
    <xf numFmtId="167" fontId="0" fillId="7" borderId="3" xfId="0" applyNumberFormat="1" applyFill="1" applyBorder="1" applyAlignment="1">
      <alignment horizontal="center" vertical="center"/>
    </xf>
    <xf numFmtId="169" fontId="0" fillId="7" borderId="3" xfId="0" applyNumberFormat="1" applyFill="1" applyBorder="1" applyAlignment="1">
      <alignment horizontal="center" vertical="center"/>
    </xf>
    <xf numFmtId="2" fontId="0" fillId="7" borderId="15" xfId="0" applyNumberFormat="1" applyFill="1" applyBorder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1" fillId="7" borderId="3" xfId="0" applyFont="1" applyFill="1" applyBorder="1" applyAlignment="1">
      <alignment horizontal="center" vertical="center"/>
    </xf>
    <xf numFmtId="0" fontId="1" fillId="7" borderId="15" xfId="0" applyFont="1" applyFill="1" applyBorder="1" applyAlignment="1">
      <alignment horizontal="center" vertical="center"/>
    </xf>
    <xf numFmtId="2" fontId="0" fillId="7" borderId="2" xfId="0" applyNumberFormat="1" applyFill="1" applyBorder="1" applyAlignment="1">
      <alignment horizontal="center" vertical="center"/>
    </xf>
    <xf numFmtId="2" fontId="0" fillId="7" borderId="3" xfId="0" applyNumberFormat="1" applyFill="1" applyBorder="1" applyAlignment="1">
      <alignment horizontal="center" vertical="center"/>
    </xf>
    <xf numFmtId="0" fontId="0" fillId="7" borderId="15" xfId="0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 textRotation="90"/>
    </xf>
    <xf numFmtId="0" fontId="1" fillId="3" borderId="1" xfId="0" applyFont="1" applyFill="1" applyBorder="1" applyAlignment="1">
      <alignment horizontal="center" vertical="center"/>
    </xf>
    <xf numFmtId="0" fontId="2" fillId="3" borderId="13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169" fontId="0" fillId="0" borderId="0" xfId="0" applyNumberFormat="1" applyAlignment="1">
      <alignment horizontal="center" vertical="center"/>
    </xf>
    <xf numFmtId="167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 textRotation="90"/>
    </xf>
    <xf numFmtId="0" fontId="1" fillId="0" borderId="0" xfId="0" applyFont="1" applyAlignment="1">
      <alignment vertical="center"/>
    </xf>
    <xf numFmtId="0" fontId="1" fillId="0" borderId="0" xfId="0" applyFont="1" applyAlignment="1">
      <alignment vertical="center" textRotation="90"/>
    </xf>
    <xf numFmtId="0" fontId="2" fillId="3" borderId="6" xfId="0" applyFont="1" applyFill="1" applyBorder="1" applyAlignment="1">
      <alignment horizontal="center" vertical="center"/>
    </xf>
    <xf numFmtId="0" fontId="1" fillId="6" borderId="9" xfId="0" applyFont="1" applyFill="1" applyBorder="1" applyAlignment="1">
      <alignment horizontal="center" vertical="center"/>
    </xf>
    <xf numFmtId="169" fontId="0" fillId="3" borderId="2" xfId="0" applyNumberFormat="1" applyFill="1" applyBorder="1" applyAlignment="1">
      <alignment horizontal="center" vertical="center"/>
    </xf>
    <xf numFmtId="0" fontId="1" fillId="0" borderId="13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2" fontId="6" fillId="0" borderId="4" xfId="0" applyNumberFormat="1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0" fillId="4" borderId="4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5" borderId="15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1" fillId="3" borderId="2" xfId="0" applyFont="1" applyFill="1" applyBorder="1" applyAlignment="1">
      <alignment horizontal="center" vertical="center" textRotation="90"/>
    </xf>
    <xf numFmtId="0" fontId="1" fillId="3" borderId="4" xfId="0" applyFont="1" applyFill="1" applyBorder="1" applyAlignment="1">
      <alignment horizontal="center" vertical="center" textRotation="90"/>
    </xf>
    <xf numFmtId="0" fontId="1" fillId="3" borderId="6" xfId="0" applyFont="1" applyFill="1" applyBorder="1" applyAlignment="1">
      <alignment horizontal="center" vertical="center" textRotation="90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2" fontId="2" fillId="0" borderId="2" xfId="0" applyNumberFormat="1" applyFont="1" applyBorder="1" applyAlignment="1">
      <alignment horizontal="center" vertical="center"/>
    </xf>
    <xf numFmtId="0" fontId="1" fillId="3" borderId="14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textRotation="90"/>
    </xf>
    <xf numFmtId="0" fontId="0" fillId="4" borderId="1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1" fillId="3" borderId="14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 textRotation="90"/>
    </xf>
    <xf numFmtId="0" fontId="1" fillId="3" borderId="10" xfId="0" applyFont="1" applyFill="1" applyBorder="1" applyAlignment="1">
      <alignment horizontal="center" vertical="center" textRotation="90"/>
    </xf>
    <xf numFmtId="0" fontId="8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2" fontId="8" fillId="0" borderId="2" xfId="0" applyNumberFormat="1" applyFont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 textRotation="90"/>
    </xf>
    <xf numFmtId="0" fontId="1" fillId="3" borderId="0" xfId="0" applyFont="1" applyFill="1" applyAlignment="1">
      <alignment horizontal="center" vertical="center" textRotation="90"/>
    </xf>
    <xf numFmtId="0" fontId="1" fillId="3" borderId="7" xfId="0" applyFont="1" applyFill="1" applyBorder="1" applyAlignment="1">
      <alignment horizontal="center" vertical="center" textRotation="90"/>
    </xf>
    <xf numFmtId="0" fontId="7" fillId="4" borderId="2" xfId="0" applyFont="1" applyFill="1" applyBorder="1" applyAlignment="1">
      <alignment horizontal="center" vertical="center" textRotation="90"/>
    </xf>
    <xf numFmtId="0" fontId="2" fillId="4" borderId="3" xfId="0" applyFont="1" applyFill="1" applyBorder="1" applyAlignment="1">
      <alignment horizontal="center" vertical="center" textRotation="90"/>
    </xf>
    <xf numFmtId="0" fontId="2" fillId="4" borderId="15" xfId="0" applyFont="1" applyFill="1" applyBorder="1" applyAlignment="1">
      <alignment horizontal="center" vertical="center" textRotation="90"/>
    </xf>
    <xf numFmtId="0" fontId="2" fillId="4" borderId="4" xfId="0" applyFont="1" applyFill="1" applyBorder="1" applyAlignment="1">
      <alignment horizontal="center" vertical="center" textRotation="90"/>
    </xf>
    <xf numFmtId="0" fontId="2" fillId="4" borderId="0" xfId="0" applyFont="1" applyFill="1" applyAlignment="1">
      <alignment horizontal="center" vertical="center" textRotation="90"/>
    </xf>
    <xf numFmtId="0" fontId="2" fillId="4" borderId="5" xfId="0" applyFont="1" applyFill="1" applyBorder="1" applyAlignment="1">
      <alignment horizontal="center" vertical="center" textRotation="90"/>
    </xf>
    <xf numFmtId="0" fontId="2" fillId="4" borderId="6" xfId="0" applyFont="1" applyFill="1" applyBorder="1" applyAlignment="1">
      <alignment horizontal="center" vertical="center" textRotation="90"/>
    </xf>
    <xf numFmtId="0" fontId="2" fillId="4" borderId="7" xfId="0" applyFont="1" applyFill="1" applyBorder="1" applyAlignment="1">
      <alignment horizontal="center" vertical="center" textRotation="90"/>
    </xf>
    <xf numFmtId="0" fontId="2" fillId="4" borderId="8" xfId="0" applyFont="1" applyFill="1" applyBorder="1" applyAlignment="1">
      <alignment horizontal="center" vertical="center" textRotation="90"/>
    </xf>
    <xf numFmtId="0" fontId="7" fillId="0" borderId="2" xfId="0" applyFont="1" applyBorder="1" applyAlignment="1">
      <alignment horizontal="center" vertical="center" textRotation="90"/>
    </xf>
    <xf numFmtId="0" fontId="7" fillId="0" borderId="15" xfId="0" applyFont="1" applyBorder="1" applyAlignment="1">
      <alignment horizontal="center" vertical="center" textRotation="90"/>
    </xf>
    <xf numFmtId="0" fontId="7" fillId="0" borderId="4" xfId="0" applyFont="1" applyBorder="1" applyAlignment="1">
      <alignment horizontal="center" vertical="center" textRotation="90"/>
    </xf>
    <xf numFmtId="0" fontId="7" fillId="0" borderId="5" xfId="0" applyFont="1" applyBorder="1" applyAlignment="1">
      <alignment horizontal="center" vertical="center" textRotation="90"/>
    </xf>
    <xf numFmtId="0" fontId="7" fillId="0" borderId="6" xfId="0" applyFont="1" applyBorder="1" applyAlignment="1">
      <alignment horizontal="center" vertical="center" textRotation="90"/>
    </xf>
    <xf numFmtId="0" fontId="7" fillId="0" borderId="8" xfId="0" applyFont="1" applyBorder="1" applyAlignment="1">
      <alignment horizontal="center" vertical="center" textRotation="90"/>
    </xf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F0F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.png"/><Relationship Id="rId21" Type="http://schemas.openxmlformats.org/officeDocument/2006/relationships/image" Target="../media/image59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63" Type="http://schemas.openxmlformats.org/officeDocument/2006/relationships/image" Target="../media/image101.png"/><Relationship Id="rId68" Type="http://schemas.openxmlformats.org/officeDocument/2006/relationships/image" Target="../media/image106.png"/><Relationship Id="rId7" Type="http://schemas.openxmlformats.org/officeDocument/2006/relationships/image" Target="../media/image45.png"/><Relationship Id="rId71" Type="http://schemas.openxmlformats.org/officeDocument/2006/relationships/image" Target="../media/image109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66" Type="http://schemas.openxmlformats.org/officeDocument/2006/relationships/image" Target="../media/image104.png"/><Relationship Id="rId5" Type="http://schemas.openxmlformats.org/officeDocument/2006/relationships/image" Target="../media/image43.png"/><Relationship Id="rId61" Type="http://schemas.openxmlformats.org/officeDocument/2006/relationships/image" Target="../media/image99.png"/><Relationship Id="rId19" Type="http://schemas.openxmlformats.org/officeDocument/2006/relationships/image" Target="../media/image5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64" Type="http://schemas.openxmlformats.org/officeDocument/2006/relationships/image" Target="../media/image102.png"/><Relationship Id="rId69" Type="http://schemas.openxmlformats.org/officeDocument/2006/relationships/image" Target="../media/image107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72" Type="http://schemas.openxmlformats.org/officeDocument/2006/relationships/image" Target="../media/image110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59" Type="http://schemas.openxmlformats.org/officeDocument/2006/relationships/image" Target="../media/image97.png"/><Relationship Id="rId67" Type="http://schemas.openxmlformats.org/officeDocument/2006/relationships/image" Target="../media/image105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62" Type="http://schemas.openxmlformats.org/officeDocument/2006/relationships/image" Target="../media/image100.png"/><Relationship Id="rId70" Type="http://schemas.openxmlformats.org/officeDocument/2006/relationships/image" Target="../media/image108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60" Type="http://schemas.openxmlformats.org/officeDocument/2006/relationships/image" Target="../media/image98.png"/><Relationship Id="rId65" Type="http://schemas.openxmlformats.org/officeDocument/2006/relationships/image" Target="../media/image103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39" Type="http://schemas.openxmlformats.org/officeDocument/2006/relationships/image" Target="../media/image77.png"/><Relationship Id="rId34" Type="http://schemas.openxmlformats.org/officeDocument/2006/relationships/image" Target="../media/image72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3.png"/><Relationship Id="rId18" Type="http://schemas.openxmlformats.org/officeDocument/2006/relationships/image" Target="../media/image128.png"/><Relationship Id="rId26" Type="http://schemas.openxmlformats.org/officeDocument/2006/relationships/image" Target="../media/image136.png"/><Relationship Id="rId3" Type="http://schemas.openxmlformats.org/officeDocument/2006/relationships/image" Target="../media/image113.png"/><Relationship Id="rId21" Type="http://schemas.openxmlformats.org/officeDocument/2006/relationships/image" Target="../media/image131.png"/><Relationship Id="rId7" Type="http://schemas.openxmlformats.org/officeDocument/2006/relationships/image" Target="../media/image117.png"/><Relationship Id="rId12" Type="http://schemas.openxmlformats.org/officeDocument/2006/relationships/image" Target="../media/image122.png"/><Relationship Id="rId17" Type="http://schemas.openxmlformats.org/officeDocument/2006/relationships/image" Target="../media/image127.png"/><Relationship Id="rId25" Type="http://schemas.openxmlformats.org/officeDocument/2006/relationships/image" Target="../media/image135.png"/><Relationship Id="rId33" Type="http://schemas.openxmlformats.org/officeDocument/2006/relationships/image" Target="../media/image143.png"/><Relationship Id="rId2" Type="http://schemas.openxmlformats.org/officeDocument/2006/relationships/image" Target="../media/image112.png"/><Relationship Id="rId16" Type="http://schemas.openxmlformats.org/officeDocument/2006/relationships/image" Target="../media/image126.png"/><Relationship Id="rId20" Type="http://schemas.openxmlformats.org/officeDocument/2006/relationships/image" Target="../media/image130.png"/><Relationship Id="rId29" Type="http://schemas.openxmlformats.org/officeDocument/2006/relationships/image" Target="../media/image139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11" Type="http://schemas.openxmlformats.org/officeDocument/2006/relationships/image" Target="../media/image121.png"/><Relationship Id="rId24" Type="http://schemas.openxmlformats.org/officeDocument/2006/relationships/image" Target="../media/image134.png"/><Relationship Id="rId32" Type="http://schemas.openxmlformats.org/officeDocument/2006/relationships/image" Target="../media/image142.png"/><Relationship Id="rId5" Type="http://schemas.openxmlformats.org/officeDocument/2006/relationships/image" Target="../media/image115.png"/><Relationship Id="rId15" Type="http://schemas.openxmlformats.org/officeDocument/2006/relationships/image" Target="../media/image125.png"/><Relationship Id="rId23" Type="http://schemas.openxmlformats.org/officeDocument/2006/relationships/image" Target="../media/image133.png"/><Relationship Id="rId28" Type="http://schemas.openxmlformats.org/officeDocument/2006/relationships/image" Target="../media/image138.png"/><Relationship Id="rId10" Type="http://schemas.openxmlformats.org/officeDocument/2006/relationships/image" Target="../media/image120.png"/><Relationship Id="rId19" Type="http://schemas.openxmlformats.org/officeDocument/2006/relationships/image" Target="../media/image129.png"/><Relationship Id="rId31" Type="http://schemas.openxmlformats.org/officeDocument/2006/relationships/image" Target="../media/image141.png"/><Relationship Id="rId4" Type="http://schemas.openxmlformats.org/officeDocument/2006/relationships/image" Target="../media/image114.png"/><Relationship Id="rId9" Type="http://schemas.openxmlformats.org/officeDocument/2006/relationships/image" Target="../media/image119.png"/><Relationship Id="rId14" Type="http://schemas.openxmlformats.org/officeDocument/2006/relationships/image" Target="../media/image124.png"/><Relationship Id="rId22" Type="http://schemas.openxmlformats.org/officeDocument/2006/relationships/image" Target="../media/image132.png"/><Relationship Id="rId27" Type="http://schemas.openxmlformats.org/officeDocument/2006/relationships/image" Target="../media/image137.png"/><Relationship Id="rId30" Type="http://schemas.openxmlformats.org/officeDocument/2006/relationships/image" Target="../media/image140.png"/><Relationship Id="rId8" Type="http://schemas.openxmlformats.org/officeDocument/2006/relationships/image" Target="../media/image1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1.png"/><Relationship Id="rId13" Type="http://schemas.openxmlformats.org/officeDocument/2006/relationships/image" Target="../media/image156.png"/><Relationship Id="rId18" Type="http://schemas.openxmlformats.org/officeDocument/2006/relationships/image" Target="../media/image161.png"/><Relationship Id="rId3" Type="http://schemas.openxmlformats.org/officeDocument/2006/relationships/image" Target="../media/image146.png"/><Relationship Id="rId7" Type="http://schemas.openxmlformats.org/officeDocument/2006/relationships/image" Target="../media/image150.png"/><Relationship Id="rId12" Type="http://schemas.openxmlformats.org/officeDocument/2006/relationships/image" Target="../media/image155.png"/><Relationship Id="rId17" Type="http://schemas.openxmlformats.org/officeDocument/2006/relationships/image" Target="../media/image160.png"/><Relationship Id="rId2" Type="http://schemas.openxmlformats.org/officeDocument/2006/relationships/image" Target="../media/image145.png"/><Relationship Id="rId16" Type="http://schemas.openxmlformats.org/officeDocument/2006/relationships/image" Target="../media/image159.png"/><Relationship Id="rId20" Type="http://schemas.openxmlformats.org/officeDocument/2006/relationships/image" Target="../media/image163.png"/><Relationship Id="rId1" Type="http://schemas.openxmlformats.org/officeDocument/2006/relationships/image" Target="../media/image144.png"/><Relationship Id="rId6" Type="http://schemas.openxmlformats.org/officeDocument/2006/relationships/image" Target="../media/image149.png"/><Relationship Id="rId11" Type="http://schemas.openxmlformats.org/officeDocument/2006/relationships/image" Target="../media/image154.png"/><Relationship Id="rId5" Type="http://schemas.openxmlformats.org/officeDocument/2006/relationships/image" Target="../media/image148.png"/><Relationship Id="rId15" Type="http://schemas.openxmlformats.org/officeDocument/2006/relationships/image" Target="../media/image158.png"/><Relationship Id="rId10" Type="http://schemas.openxmlformats.org/officeDocument/2006/relationships/image" Target="../media/image153.png"/><Relationship Id="rId19" Type="http://schemas.openxmlformats.org/officeDocument/2006/relationships/image" Target="../media/image162.png"/><Relationship Id="rId4" Type="http://schemas.openxmlformats.org/officeDocument/2006/relationships/image" Target="../media/image147.png"/><Relationship Id="rId9" Type="http://schemas.openxmlformats.org/officeDocument/2006/relationships/image" Target="../media/image152.png"/><Relationship Id="rId14" Type="http://schemas.openxmlformats.org/officeDocument/2006/relationships/image" Target="../media/image1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66676</xdr:colOff>
      <xdr:row>0</xdr:row>
      <xdr:rowOff>0</xdr:rowOff>
    </xdr:from>
    <xdr:to>
      <xdr:col>42</xdr:col>
      <xdr:colOff>98895</xdr:colOff>
      <xdr:row>12</xdr:row>
      <xdr:rowOff>133349</xdr:rowOff>
    </xdr:to>
    <xdr:grpSp>
      <xdr:nvGrpSpPr>
        <xdr:cNvPr id="61" name="Группа 60">
          <a:extLst>
            <a:ext uri="{FF2B5EF4-FFF2-40B4-BE49-F238E27FC236}">
              <a16:creationId xmlns:a16="http://schemas.microsoft.com/office/drawing/2014/main" id="{C425CA73-E5C8-61C8-0C3C-B1DB2F5C6463}"/>
            </a:ext>
          </a:extLst>
        </xdr:cNvPr>
        <xdr:cNvGrpSpPr/>
      </xdr:nvGrpSpPr>
      <xdr:grpSpPr>
        <a:xfrm>
          <a:off x="19999903" y="0"/>
          <a:ext cx="9176219" cy="2540576"/>
          <a:chOff x="17907001" y="9527"/>
          <a:chExt cx="7957019" cy="2524124"/>
        </a:xfrm>
      </xdr:grpSpPr>
      <xdr:pic>
        <xdr:nvPicPr>
          <xdr:cNvPr id="2" name="Рисунок 1">
            <a:extLst>
              <a:ext uri="{FF2B5EF4-FFF2-40B4-BE49-F238E27FC236}">
                <a16:creationId xmlns:a16="http://schemas.microsoft.com/office/drawing/2014/main" id="{A9594638-2C57-7D1D-E2C1-179BC03504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7907001" y="28575"/>
            <a:ext cx="1571624" cy="1255621"/>
          </a:xfrm>
          <a:prstGeom prst="rect">
            <a:avLst/>
          </a:prstGeom>
        </xdr:spPr>
      </xdr:pic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3195408B-9C2A-8A2F-0EFF-385FF2124E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497676" y="66676"/>
            <a:ext cx="1562100" cy="1268854"/>
          </a:xfrm>
          <a:prstGeom prst="rect">
            <a:avLst/>
          </a:prstGeom>
        </xdr:spPr>
      </xdr:pic>
      <xdr:pic>
        <xdr:nvPicPr>
          <xdr:cNvPr id="4" name="Рисунок 3">
            <a:extLst>
              <a:ext uri="{FF2B5EF4-FFF2-40B4-BE49-F238E27FC236}">
                <a16:creationId xmlns:a16="http://schemas.microsoft.com/office/drawing/2014/main" id="{3EFD5E7A-B749-ADAF-39D6-FF4068A59A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1059776" y="57152"/>
            <a:ext cx="1607853" cy="1304924"/>
          </a:xfrm>
          <a:prstGeom prst="rect">
            <a:avLst/>
          </a:prstGeom>
        </xdr:spPr>
      </xdr:pic>
      <xdr:pic>
        <xdr:nvPicPr>
          <xdr:cNvPr id="6" name="Рисунок 5">
            <a:extLst>
              <a:ext uri="{FF2B5EF4-FFF2-40B4-BE49-F238E27FC236}">
                <a16:creationId xmlns:a16="http://schemas.microsoft.com/office/drawing/2014/main" id="{A6FD2A7B-396B-B117-251B-CFDB409D04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688551" y="28577"/>
            <a:ext cx="1552882" cy="1266824"/>
          </a:xfrm>
          <a:prstGeom prst="rect">
            <a:avLst/>
          </a:prstGeom>
        </xdr:spPr>
      </xdr:pic>
      <xdr:pic>
        <xdr:nvPicPr>
          <xdr:cNvPr id="8" name="Рисунок 7">
            <a:extLst>
              <a:ext uri="{FF2B5EF4-FFF2-40B4-BE49-F238E27FC236}">
                <a16:creationId xmlns:a16="http://schemas.microsoft.com/office/drawing/2014/main" id="{F8FED44E-C67D-BCDB-6F56-C924039D9F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288752" y="9527"/>
            <a:ext cx="1575268" cy="1257298"/>
          </a:xfrm>
          <a:prstGeom prst="rect">
            <a:avLst/>
          </a:prstGeom>
        </xdr:spPr>
      </xdr:pic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97044338-4177-BD30-79F4-A6BBA2E8EC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35575" y="1200150"/>
            <a:ext cx="1540919" cy="1228725"/>
          </a:xfrm>
          <a:prstGeom prst="rect">
            <a:avLst/>
          </a:prstGeom>
        </xdr:spPr>
      </xdr:pic>
      <xdr:pic>
        <xdr:nvPicPr>
          <xdr:cNvPr id="10" name="Рисунок 9">
            <a:extLst>
              <a:ext uri="{FF2B5EF4-FFF2-40B4-BE49-F238E27FC236}">
                <a16:creationId xmlns:a16="http://schemas.microsoft.com/office/drawing/2014/main" id="{97910C66-2568-8559-A3B6-0BBAD5C04C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9535775" y="1219201"/>
            <a:ext cx="1630892" cy="1314450"/>
          </a:xfrm>
          <a:prstGeom prst="rect">
            <a:avLst/>
          </a:prstGeom>
        </xdr:spPr>
      </xdr:pic>
      <xdr:pic>
        <xdr:nvPicPr>
          <xdr:cNvPr id="11" name="Рисунок 10">
            <a:extLst>
              <a:ext uri="{FF2B5EF4-FFF2-40B4-BE49-F238E27FC236}">
                <a16:creationId xmlns:a16="http://schemas.microsoft.com/office/drawing/2014/main" id="{E1DD1A45-5D4A-2EE5-4ED0-4CCFFCA6BA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193125" y="1247775"/>
            <a:ext cx="1602861" cy="1266825"/>
          </a:xfrm>
          <a:prstGeom prst="rect">
            <a:avLst/>
          </a:prstGeom>
        </xdr:spPr>
      </xdr:pic>
      <xdr:pic>
        <xdr:nvPicPr>
          <xdr:cNvPr id="12" name="Рисунок 11">
            <a:extLst>
              <a:ext uri="{FF2B5EF4-FFF2-40B4-BE49-F238E27FC236}">
                <a16:creationId xmlns:a16="http://schemas.microsoft.com/office/drawing/2014/main" id="{3022A0B9-CA50-92A5-2846-E41597D3DC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831426" y="1228725"/>
            <a:ext cx="1562100" cy="1265536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123825</xdr:colOff>
      <xdr:row>26</xdr:row>
      <xdr:rowOff>114301</xdr:rowOff>
    </xdr:from>
    <xdr:to>
      <xdr:col>41</xdr:col>
      <xdr:colOff>691</xdr:colOff>
      <xdr:row>39</xdr:row>
      <xdr:rowOff>29895</xdr:rowOff>
    </xdr:to>
    <xdr:grpSp>
      <xdr:nvGrpSpPr>
        <xdr:cNvPr id="59" name="Группа 58">
          <a:extLst>
            <a:ext uri="{FF2B5EF4-FFF2-40B4-BE49-F238E27FC236}">
              <a16:creationId xmlns:a16="http://schemas.microsoft.com/office/drawing/2014/main" id="{D63A5E48-D04C-F025-ED36-11C949AB887E}"/>
            </a:ext>
          </a:extLst>
        </xdr:cNvPr>
        <xdr:cNvGrpSpPr/>
      </xdr:nvGrpSpPr>
      <xdr:grpSpPr>
        <a:xfrm>
          <a:off x="20057052" y="5327074"/>
          <a:ext cx="7773957" cy="2444048"/>
          <a:chOff x="17935575" y="4610101"/>
          <a:chExt cx="7192066" cy="2420669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id="{A753DBFE-452B-26E7-80ED-09CB2E1C7B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7945100" y="4648200"/>
            <a:ext cx="1374937" cy="1095375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D08CE28-60D1-EAD8-3D64-94F7DD2D38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19316700" y="4648201"/>
            <a:ext cx="1392048" cy="1123950"/>
          </a:xfrm>
          <a:prstGeom prst="rect">
            <a:avLst/>
          </a:prstGeom>
        </xdr:spPr>
      </xdr:pic>
      <xdr:pic>
        <xdr:nvPicPr>
          <xdr:cNvPr id="15" name="Рисунок 14">
            <a:extLst>
              <a:ext uri="{FF2B5EF4-FFF2-40B4-BE49-F238E27FC236}">
                <a16:creationId xmlns:a16="http://schemas.microsoft.com/office/drawing/2014/main" id="{498DED18-B322-D18A-622A-473A588302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0697825" y="4667251"/>
            <a:ext cx="1400175" cy="1133226"/>
          </a:xfrm>
          <a:prstGeom prst="rect">
            <a:avLst/>
          </a:prstGeom>
        </xdr:spPr>
      </xdr:pic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41F954B9-753D-9137-42A0-AC039CF59C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117050" y="4629150"/>
            <a:ext cx="1482769" cy="1190625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442DCC6F-DFD0-E814-2AD7-8A58878F28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3650575" y="4610101"/>
            <a:ext cx="1477066" cy="1181100"/>
          </a:xfrm>
          <a:prstGeom prst="rect">
            <a:avLst/>
          </a:prstGeom>
        </xdr:spPr>
      </xdr:pic>
      <xdr:pic>
        <xdr:nvPicPr>
          <xdr:cNvPr id="18" name="Рисунок 17">
            <a:extLst>
              <a:ext uri="{FF2B5EF4-FFF2-40B4-BE49-F238E27FC236}">
                <a16:creationId xmlns:a16="http://schemas.microsoft.com/office/drawing/2014/main" id="{BBD54B1B-04F4-EF4A-6A41-F84DB5056C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17935575" y="5772150"/>
            <a:ext cx="1476375" cy="1173387"/>
          </a:xfrm>
          <a:prstGeom prst="rect">
            <a:avLst/>
          </a:prstGeom>
        </xdr:spPr>
      </xdr:pic>
      <xdr:pic>
        <xdr:nvPicPr>
          <xdr:cNvPr id="19" name="Рисунок 18">
            <a:extLst>
              <a:ext uri="{FF2B5EF4-FFF2-40B4-BE49-F238E27FC236}">
                <a16:creationId xmlns:a16="http://schemas.microsoft.com/office/drawing/2014/main" id="{F2C12C56-9FB2-93E3-C111-DAE322E792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9421476" y="5762625"/>
            <a:ext cx="1481392" cy="1200150"/>
          </a:xfrm>
          <a:prstGeom prst="rect">
            <a:avLst/>
          </a:prstGeom>
        </xdr:spPr>
      </xdr:pic>
      <xdr:pic>
        <xdr:nvPicPr>
          <xdr:cNvPr id="20" name="Рисунок 19">
            <a:extLst>
              <a:ext uri="{FF2B5EF4-FFF2-40B4-BE49-F238E27FC236}">
                <a16:creationId xmlns:a16="http://schemas.microsoft.com/office/drawing/2014/main" id="{5B4F3ABD-E14B-77BB-1770-C4C182CB67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935951" y="5772150"/>
            <a:ext cx="1506820" cy="1228725"/>
          </a:xfrm>
          <a:prstGeom prst="rect">
            <a:avLst/>
          </a:prstGeom>
        </xdr:spPr>
      </xdr:pic>
      <xdr:pic>
        <xdr:nvPicPr>
          <xdr:cNvPr id="21" name="Рисунок 20">
            <a:extLst>
              <a:ext uri="{FF2B5EF4-FFF2-40B4-BE49-F238E27FC236}">
                <a16:creationId xmlns:a16="http://schemas.microsoft.com/office/drawing/2014/main" id="{8355ABDE-87FB-6D73-D83A-909906BD89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2488525" y="5800725"/>
            <a:ext cx="1524000" cy="123004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352425</xdr:colOff>
      <xdr:row>42</xdr:row>
      <xdr:rowOff>19050</xdr:rowOff>
    </xdr:from>
    <xdr:to>
      <xdr:col>38</xdr:col>
      <xdr:colOff>361950</xdr:colOff>
      <xdr:row>65</xdr:row>
      <xdr:rowOff>184294</xdr:rowOff>
    </xdr:to>
    <xdr:grpSp>
      <xdr:nvGrpSpPr>
        <xdr:cNvPr id="58" name="Группа 57">
          <a:extLst>
            <a:ext uri="{FF2B5EF4-FFF2-40B4-BE49-F238E27FC236}">
              <a16:creationId xmlns:a16="http://schemas.microsoft.com/office/drawing/2014/main" id="{DCF97D20-FC25-9B6D-B34C-530591777B71}"/>
            </a:ext>
          </a:extLst>
        </xdr:cNvPr>
        <xdr:cNvGrpSpPr/>
      </xdr:nvGrpSpPr>
      <xdr:grpSpPr>
        <a:xfrm>
          <a:off x="18848243" y="8331777"/>
          <a:ext cx="7525616" cy="4616017"/>
          <a:chOff x="16773525" y="7029450"/>
          <a:chExt cx="6715125" cy="4584844"/>
        </a:xfrm>
      </xdr:grpSpPr>
      <xdr:pic>
        <xdr:nvPicPr>
          <xdr:cNvPr id="32" name="Рисунок 31">
            <a:extLst>
              <a:ext uri="{FF2B5EF4-FFF2-40B4-BE49-F238E27FC236}">
                <a16:creationId xmlns:a16="http://schemas.microsoft.com/office/drawing/2014/main" id="{D7E7C027-7284-9C4B-562F-9BB90531CF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9754850" y="7038976"/>
            <a:ext cx="1743491" cy="14097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3" name="Рисунок 32">
            <a:extLst>
              <a:ext uri="{FF2B5EF4-FFF2-40B4-BE49-F238E27FC236}">
                <a16:creationId xmlns:a16="http://schemas.microsoft.com/office/drawing/2014/main" id="{2647085B-41BE-DCAC-B581-F89EA8806F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7973676" y="7086601"/>
            <a:ext cx="1676400" cy="1327281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4" name="Рисунок 33">
            <a:extLst>
              <a:ext uri="{FF2B5EF4-FFF2-40B4-BE49-F238E27FC236}">
                <a16:creationId xmlns:a16="http://schemas.microsoft.com/office/drawing/2014/main" id="{452E6B84-CD09-E1F6-7E0E-5DF0D91B02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1574126" y="7029450"/>
            <a:ext cx="1914524" cy="1526637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5" name="Рисунок 34">
            <a:extLst>
              <a:ext uri="{FF2B5EF4-FFF2-40B4-BE49-F238E27FC236}">
                <a16:creationId xmlns:a16="http://schemas.microsoft.com/office/drawing/2014/main" id="{0A89827B-413A-95BD-C3AE-6462AF68CF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7992725" y="8458201"/>
            <a:ext cx="1650776" cy="13144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6" name="Рисунок 35">
            <a:extLst>
              <a:ext uri="{FF2B5EF4-FFF2-40B4-BE49-F238E27FC236}">
                <a16:creationId xmlns:a16="http://schemas.microsoft.com/office/drawing/2014/main" id="{28EC59C7-6A2F-A3DD-7CDF-0D1589FAA1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9688176" y="8391526"/>
            <a:ext cx="1821426" cy="14859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5D447FB6-785D-31FD-E2A3-CE33A9F50E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21536026" y="8496301"/>
            <a:ext cx="1835284" cy="14668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8" name="Рисунок 37">
            <a:extLst>
              <a:ext uri="{FF2B5EF4-FFF2-40B4-BE49-F238E27FC236}">
                <a16:creationId xmlns:a16="http://schemas.microsoft.com/office/drawing/2014/main" id="{34D6C67E-B608-F387-9D85-BB9D6161DB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6773525" y="9925050"/>
            <a:ext cx="1771650" cy="1426523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9" name="Рисунок 38">
            <a:extLst>
              <a:ext uri="{FF2B5EF4-FFF2-40B4-BE49-F238E27FC236}">
                <a16:creationId xmlns:a16="http://schemas.microsoft.com/office/drawing/2014/main" id="{4D5994BE-B013-A15B-B431-58485A0AF6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18554700" y="9925051"/>
            <a:ext cx="1914525" cy="1535906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40" name="Рисунок 39">
            <a:extLst>
              <a:ext uri="{FF2B5EF4-FFF2-40B4-BE49-F238E27FC236}">
                <a16:creationId xmlns:a16="http://schemas.microsoft.com/office/drawing/2014/main" id="{F6A43EDC-CE88-51DE-C513-67FCA5D673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20497800" y="9915526"/>
            <a:ext cx="2114550" cy="1698768"/>
          </a:xfrm>
          <a:prstGeom prst="rect">
            <a:avLst/>
          </a:prstGeom>
          <a:ln>
            <a:solidFill>
              <a:schemeClr val="tx1"/>
            </a:solidFill>
          </a:ln>
        </xdr:spPr>
      </xdr:pic>
    </xdr:grpSp>
    <xdr:clientData/>
  </xdr:twoCellAnchor>
  <xdr:oneCellAnchor>
    <xdr:from>
      <xdr:col>0</xdr:col>
      <xdr:colOff>0</xdr:colOff>
      <xdr:row>0</xdr:row>
      <xdr:rowOff>0</xdr:rowOff>
    </xdr:from>
    <xdr:ext cx="3714750" cy="319241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AF63A85-6F0C-06FE-C4C5-B560476F21A7}"/>
            </a:ext>
          </a:extLst>
        </xdr:cNvPr>
        <xdr:cNvSpPr txBox="1"/>
      </xdr:nvSpPr>
      <xdr:spPr>
        <a:xfrm>
          <a:off x="0" y="0"/>
          <a:ext cx="3714750" cy="3192412"/>
        </a:xfrm>
        <a:prstGeom prst="rect">
          <a:avLst/>
        </a:prstGeom>
        <a:solidFill>
          <a:schemeClr val="bg1">
            <a:lumMod val="85000"/>
          </a:schemeClr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/>
            <a:t>Time</a:t>
          </a:r>
          <a:r>
            <a:rPr lang="ru-RU" sz="1100"/>
            <a:t> - Время обучения.</a:t>
          </a:r>
        </a:p>
        <a:p>
          <a:r>
            <a:rPr lang="en-US" sz="1100" b="1"/>
            <a:t>Acc</a:t>
          </a:r>
          <a:r>
            <a:rPr lang="en-US" sz="1100" baseline="0"/>
            <a:t> - </a:t>
          </a:r>
          <a:r>
            <a:rPr lang="ru-RU" sz="1100" baseline="0"/>
            <a:t>Максимальная точность, достигнутая в процессе обучения.</a:t>
          </a:r>
        </a:p>
        <a:p>
          <a:r>
            <a:rPr lang="en-US" sz="1100" b="1" baseline="0"/>
            <a:t>Loss</a:t>
          </a:r>
          <a:r>
            <a:rPr lang="en-US" sz="1100" baseline="0"/>
            <a:t> - </a:t>
          </a:r>
          <a:r>
            <a:rPr lang="ru-RU" sz="1100" baseline="0"/>
            <a:t>Лучший результат, достигнутый функцией потерь, в процессе обучения (минимальная ошибка)</a:t>
          </a:r>
        </a:p>
        <a:p>
          <a:r>
            <a:rPr lang="en-US" sz="1100" b="1" baseline="0"/>
            <a:t>AV_lbl </a:t>
          </a:r>
          <a:r>
            <a:rPr lang="en-US" sz="1100" baseline="0"/>
            <a:t>- </a:t>
          </a:r>
          <a:r>
            <a:rPr lang="ru-RU" sz="1100" baseline="0"/>
            <a:t>Среднее арифметическое (выборочное среднее) для </a:t>
          </a:r>
          <a:r>
            <a:rPr lang="en-US" sz="1100" baseline="0"/>
            <a:t>label </a:t>
          </a:r>
          <a:r>
            <a:rPr lang="ru-RU" sz="1100" baseline="0"/>
            <a:t>значений (Истинных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AV_pred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Среднее арифметическое (выборочное среднее) для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prediction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значений (Предугаданных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Stand_dev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стандартное отклонение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Error 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Процентное соотношение между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стандартным отклонением и средним арифметическим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Max_err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Максимальная ошибка в процентах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Rel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- (relation)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Процентное соотношение между предугаданным значением и истинным значением (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(pred/lbl) * 100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ru-RU">
            <a:effectLst/>
          </a:endParaRPr>
        </a:p>
        <a:p>
          <a:endParaRPr lang="ru-RU" sz="1100"/>
        </a:p>
      </xdr:txBody>
    </xdr:sp>
    <xdr:clientData/>
  </xdr:oneCellAnchor>
  <xdr:twoCellAnchor>
    <xdr:from>
      <xdr:col>1</xdr:col>
      <xdr:colOff>190500</xdr:colOff>
      <xdr:row>17</xdr:row>
      <xdr:rowOff>76200</xdr:rowOff>
    </xdr:from>
    <xdr:to>
      <xdr:col>4</xdr:col>
      <xdr:colOff>419100</xdr:colOff>
      <xdr:row>29</xdr:row>
      <xdr:rowOff>9525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A2E58C84-F584-6A8A-2AD6-1C6E3199C912}"/>
            </a:ext>
          </a:extLst>
        </xdr:cNvPr>
        <xdr:cNvSpPr txBox="1"/>
      </xdr:nvSpPr>
      <xdr:spPr>
        <a:xfrm>
          <a:off x="800100" y="3429000"/>
          <a:ext cx="2057400" cy="2324100"/>
        </a:xfrm>
        <a:prstGeom prst="rect">
          <a:avLst/>
        </a:prstGeom>
        <a:solidFill>
          <a:schemeClr val="bg1">
            <a:lumMod val="85000"/>
          </a:schemeClr>
        </a:solidFill>
        <a:ln w="1905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MSE</a:t>
          </a:r>
          <a:r>
            <a:rPr lang="en-US" sz="1100" baseline="0"/>
            <a:t> - Mean Square Error</a:t>
          </a:r>
        </a:p>
        <a:p>
          <a:r>
            <a:rPr lang="en-US" sz="1100" b="1" baseline="0"/>
            <a:t>MAE</a:t>
          </a:r>
          <a:r>
            <a:rPr lang="en-US" sz="1100" baseline="0"/>
            <a:t> - Mean Absolute Error</a:t>
          </a:r>
        </a:p>
        <a:p>
          <a:r>
            <a:rPr lang="en-US" sz="1100" b="1" baseline="0"/>
            <a:t>train</a:t>
          </a:r>
          <a:r>
            <a:rPr lang="en-US" sz="1100" baseline="0"/>
            <a:t> - </a:t>
          </a:r>
          <a:r>
            <a:rPr lang="ru-RU" sz="1100" baseline="0"/>
            <a:t>Метрики на этапе обучения НС (С обучающим ДС)</a:t>
          </a:r>
          <a:endParaRPr lang="en-US" sz="1100" baseline="0"/>
        </a:p>
        <a:p>
          <a:r>
            <a:rPr lang="en-US" sz="1100" b="1"/>
            <a:t>test</a:t>
          </a:r>
          <a:r>
            <a:rPr lang="en-US" sz="1100"/>
            <a:t> -</a:t>
          </a:r>
          <a:r>
            <a:rPr lang="ru-RU" sz="1100"/>
            <a:t> Метрики на этапе тестирования НС (с тестовым ДС, который НС ещё не видела)</a:t>
          </a:r>
          <a:endParaRPr lang="en-US" sz="1100"/>
        </a:p>
        <a:p>
          <a:r>
            <a:rPr lang="en-US" sz="1100" b="1"/>
            <a:t>MLP</a:t>
          </a:r>
          <a:r>
            <a:rPr lang="en-US" sz="1100"/>
            <a:t> - </a:t>
          </a:r>
          <a:r>
            <a:rPr lang="ru-RU" sz="1100"/>
            <a:t> Результаты</a:t>
          </a:r>
          <a:r>
            <a:rPr lang="ru-RU" sz="1100" baseline="0"/>
            <a:t> Перцептрона</a:t>
          </a:r>
          <a:endParaRPr lang="en-US" sz="1100"/>
        </a:p>
        <a:p>
          <a:r>
            <a:rPr lang="en-US" sz="1100" b="1"/>
            <a:t>CNN</a:t>
          </a:r>
          <a:r>
            <a:rPr lang="en-US" sz="1100"/>
            <a:t> -  </a:t>
          </a:r>
          <a:r>
            <a:rPr lang="ru-RU" sz="1100"/>
            <a:t>Результаты сверточной НС</a:t>
          </a:r>
        </a:p>
      </xdr:txBody>
    </xdr:sp>
    <xdr:clientData/>
  </xdr:twoCellAnchor>
  <xdr:twoCellAnchor editAs="oneCell">
    <xdr:from>
      <xdr:col>7</xdr:col>
      <xdr:colOff>57150</xdr:colOff>
      <xdr:row>4</xdr:row>
      <xdr:rowOff>38099</xdr:rowOff>
    </xdr:from>
    <xdr:to>
      <xdr:col>9</xdr:col>
      <xdr:colOff>228600</xdr:colOff>
      <xdr:row>9</xdr:row>
      <xdr:rowOff>-1</xdr:rowOff>
    </xdr:to>
    <xdr:pic>
      <xdr:nvPicPr>
        <xdr:cNvPr id="46" name="Рисунок 45" descr="Линия со стрелкой: прямо со сплошной заливкой">
          <a:extLst>
            <a:ext uri="{FF2B5EF4-FFF2-40B4-BE49-F238E27FC236}">
              <a16:creationId xmlns:a16="http://schemas.microsoft.com/office/drawing/2014/main" id="{AE88B3FD-6EB2-6953-009D-6E9D6BC2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 rot="8100000">
          <a:off x="4543425" y="885824"/>
          <a:ext cx="914400" cy="914400"/>
        </a:xfrm>
        <a:prstGeom prst="rect">
          <a:avLst/>
        </a:prstGeom>
      </xdr:spPr>
    </xdr:pic>
    <xdr:clientData/>
  </xdr:twoCellAnchor>
  <xdr:twoCellAnchor>
    <xdr:from>
      <xdr:col>6</xdr:col>
      <xdr:colOff>57150</xdr:colOff>
      <xdr:row>8</xdr:row>
      <xdr:rowOff>47626</xdr:rowOff>
    </xdr:from>
    <xdr:to>
      <xdr:col>7</xdr:col>
      <xdr:colOff>228600</xdr:colOff>
      <xdr:row>9</xdr:row>
      <xdr:rowOff>104776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765A03AF-8AD2-ED68-3343-217BB3F28DF4}"/>
            </a:ext>
          </a:extLst>
        </xdr:cNvPr>
        <xdr:cNvSpPr txBox="1"/>
      </xdr:nvSpPr>
      <xdr:spPr>
        <a:xfrm>
          <a:off x="3810000" y="1657351"/>
          <a:ext cx="90487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/>
            <a:t>Кол-во</a:t>
          </a:r>
          <a:r>
            <a:rPr lang="ru-RU" sz="1100" baseline="0"/>
            <a:t> эпох</a:t>
          </a:r>
          <a:endParaRPr lang="ru-RU" sz="1100"/>
        </a:p>
      </xdr:txBody>
    </xdr:sp>
    <xdr:clientData/>
  </xdr:twoCellAnchor>
  <xdr:twoCellAnchor>
    <xdr:from>
      <xdr:col>29</xdr:col>
      <xdr:colOff>66676</xdr:colOff>
      <xdr:row>13</xdr:row>
      <xdr:rowOff>161924</xdr:rowOff>
    </xdr:from>
    <xdr:to>
      <xdr:col>41</xdr:col>
      <xdr:colOff>352425</xdr:colOff>
      <xdr:row>25</xdr:row>
      <xdr:rowOff>104775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A66BA13E-B5E5-E370-1FE0-1E01CB5F15AC}"/>
            </a:ext>
          </a:extLst>
        </xdr:cNvPr>
        <xdr:cNvGrpSpPr/>
      </xdr:nvGrpSpPr>
      <xdr:grpSpPr>
        <a:xfrm>
          <a:off x="19999903" y="2776969"/>
          <a:ext cx="8182840" cy="2350079"/>
          <a:chOff x="17964151" y="2371724"/>
          <a:chExt cx="7600949" cy="2333626"/>
        </a:xfrm>
      </xdr:grpSpPr>
      <xdr:pic>
        <xdr:nvPicPr>
          <xdr:cNvPr id="28" name="Рисунок 27">
            <a:extLst>
              <a:ext uri="{FF2B5EF4-FFF2-40B4-BE49-F238E27FC236}">
                <a16:creationId xmlns:a16="http://schemas.microsoft.com/office/drawing/2014/main" id="{AA9A8D69-F260-88C6-29DF-1EB5D9BBA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9507201" y="3533777"/>
            <a:ext cx="1480169" cy="1171573"/>
          </a:xfrm>
          <a:prstGeom prst="rect">
            <a:avLst/>
          </a:prstGeom>
        </xdr:spPr>
      </xdr:pic>
      <xdr:pic>
        <xdr:nvPicPr>
          <xdr:cNvPr id="29" name="Рисунок 28">
            <a:extLst>
              <a:ext uri="{FF2B5EF4-FFF2-40B4-BE49-F238E27FC236}">
                <a16:creationId xmlns:a16="http://schemas.microsoft.com/office/drawing/2014/main" id="{0F315BB1-0400-5217-6E17-B472D589D4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21031201" y="3505201"/>
            <a:ext cx="1447800" cy="1150747"/>
          </a:xfrm>
          <a:prstGeom prst="rect">
            <a:avLst/>
          </a:prstGeom>
        </xdr:spPr>
      </xdr:pic>
      <xdr:pic>
        <xdr:nvPicPr>
          <xdr:cNvPr id="30" name="Рисунок 29">
            <a:extLst>
              <a:ext uri="{FF2B5EF4-FFF2-40B4-BE49-F238E27FC236}">
                <a16:creationId xmlns:a16="http://schemas.microsoft.com/office/drawing/2014/main" id="{4816E9DC-7996-5445-0C2E-48DBFFA8BE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2498052" y="3495677"/>
            <a:ext cx="1419224" cy="1143413"/>
          </a:xfrm>
          <a:prstGeom prst="rect">
            <a:avLst/>
          </a:prstGeom>
        </xdr:spPr>
      </xdr:pic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7523824F-19CA-C17D-A488-A4407E7D1E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8002251" y="2371724"/>
            <a:ext cx="1485900" cy="1189827"/>
          </a:xfrm>
          <a:prstGeom prst="rect">
            <a:avLst/>
          </a:prstGeom>
        </xdr:spPr>
      </xdr:pic>
      <xdr:pic>
        <xdr:nvPicPr>
          <xdr:cNvPr id="51" name="Рисунок 50">
            <a:extLst>
              <a:ext uri="{FF2B5EF4-FFF2-40B4-BE49-F238E27FC236}">
                <a16:creationId xmlns:a16="http://schemas.microsoft.com/office/drawing/2014/main" id="{F0637196-6712-31AE-B120-2B3D738D05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19583400" y="2390776"/>
            <a:ext cx="1457325" cy="1165860"/>
          </a:xfrm>
          <a:prstGeom prst="rect">
            <a:avLst/>
          </a:prstGeom>
        </xdr:spPr>
      </xdr:pic>
      <xdr:pic>
        <xdr:nvPicPr>
          <xdr:cNvPr id="52" name="Рисунок 51">
            <a:extLst>
              <a:ext uri="{FF2B5EF4-FFF2-40B4-BE49-F238E27FC236}">
                <a16:creationId xmlns:a16="http://schemas.microsoft.com/office/drawing/2014/main" id="{26937431-C4A0-7CAA-3411-2D20E34D6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1088351" y="2428874"/>
            <a:ext cx="1450542" cy="1162051"/>
          </a:xfrm>
          <a:prstGeom prst="rect">
            <a:avLst/>
          </a:prstGeom>
        </xdr:spPr>
      </xdr:pic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58C32EC-35F0-6197-0D14-909E3AC7C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22593300" y="2447926"/>
            <a:ext cx="1418082" cy="1152524"/>
          </a:xfrm>
          <a:prstGeom prst="rect">
            <a:avLst/>
          </a:prstGeom>
        </xdr:spPr>
      </xdr:pic>
      <xdr:pic>
        <xdr:nvPicPr>
          <xdr:cNvPr id="54" name="Рисунок 53">
            <a:extLst>
              <a:ext uri="{FF2B5EF4-FFF2-40B4-BE49-F238E27FC236}">
                <a16:creationId xmlns:a16="http://schemas.microsoft.com/office/drawing/2014/main" id="{796EC1A0-B9D5-0800-6EEB-C52D02A02A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24050625" y="2426742"/>
            <a:ext cx="1514475" cy="1220621"/>
          </a:xfrm>
          <a:prstGeom prst="rect">
            <a:avLst/>
          </a:prstGeom>
        </xdr:spPr>
      </xdr:pic>
      <xdr:pic>
        <xdr:nvPicPr>
          <xdr:cNvPr id="55" name="Рисунок 54">
            <a:extLst>
              <a:ext uri="{FF2B5EF4-FFF2-40B4-BE49-F238E27FC236}">
                <a16:creationId xmlns:a16="http://schemas.microsoft.com/office/drawing/2014/main" id="{F86CF6D3-A401-60A9-C7D2-881345262A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7964151" y="3486151"/>
            <a:ext cx="1466850" cy="1169110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238125</xdr:colOff>
      <xdr:row>5</xdr:row>
      <xdr:rowOff>19050</xdr:rowOff>
    </xdr:from>
    <xdr:to>
      <xdr:col>35</xdr:col>
      <xdr:colOff>171450</xdr:colOff>
      <xdr:row>6</xdr:row>
      <xdr:rowOff>123825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6CF00DD1-EE7E-34C9-A9BC-11B0D765BB40}"/>
            </a:ext>
          </a:extLst>
        </xdr:cNvPr>
        <xdr:cNvSpPr txBox="1"/>
      </xdr:nvSpPr>
      <xdr:spPr>
        <a:xfrm>
          <a:off x="20574000" y="1057275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114300</xdr:colOff>
      <xdr:row>19</xdr:row>
      <xdr:rowOff>0</xdr:rowOff>
    </xdr:from>
    <xdr:to>
      <xdr:col>35</xdr:col>
      <xdr:colOff>47625</xdr:colOff>
      <xdr:row>20</xdr:row>
      <xdr:rowOff>104775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3E822C9E-1873-4610-968D-DC7DB9B4835E}"/>
            </a:ext>
          </a:extLst>
        </xdr:cNvPr>
        <xdr:cNvSpPr txBox="1"/>
      </xdr:nvSpPr>
      <xdr:spPr>
        <a:xfrm>
          <a:off x="20450175" y="3733800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95250</xdr:colOff>
      <xdr:row>31</xdr:row>
      <xdr:rowOff>85725</xdr:rowOff>
    </xdr:from>
    <xdr:to>
      <xdr:col>35</xdr:col>
      <xdr:colOff>28575</xdr:colOff>
      <xdr:row>33</xdr:row>
      <xdr:rowOff>0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58237266-32E1-4975-B3D3-12139FEC40C3}"/>
            </a:ext>
          </a:extLst>
        </xdr:cNvPr>
        <xdr:cNvSpPr txBox="1"/>
      </xdr:nvSpPr>
      <xdr:spPr>
        <a:xfrm>
          <a:off x="20431125" y="62103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219075</xdr:colOff>
      <xdr:row>54</xdr:row>
      <xdr:rowOff>57150</xdr:rowOff>
    </xdr:from>
    <xdr:to>
      <xdr:col>35</xdr:col>
      <xdr:colOff>152400</xdr:colOff>
      <xdr:row>55</xdr:row>
      <xdr:rowOff>161925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37C9EFBE-E414-41A5-A57D-AF9EC3C2CABD}"/>
            </a:ext>
          </a:extLst>
        </xdr:cNvPr>
        <xdr:cNvSpPr txBox="1"/>
      </xdr:nvSpPr>
      <xdr:spPr>
        <a:xfrm>
          <a:off x="20554950" y="106299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156885</xdr:colOff>
      <xdr:row>1</xdr:row>
      <xdr:rowOff>11207</xdr:rowOff>
    </xdr:from>
    <xdr:to>
      <xdr:col>52</xdr:col>
      <xdr:colOff>351197</xdr:colOff>
      <xdr:row>6</xdr:row>
      <xdr:rowOff>56030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F04D87-B342-E2C7-353C-FCC9542DD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614973" y="291354"/>
          <a:ext cx="1404548" cy="1008529"/>
        </a:xfrm>
        <a:prstGeom prst="rect">
          <a:avLst/>
        </a:prstGeom>
      </xdr:spPr>
    </xdr:pic>
    <xdr:clientData/>
  </xdr:twoCellAnchor>
  <xdr:twoCellAnchor editAs="oneCell">
    <xdr:from>
      <xdr:col>63</xdr:col>
      <xdr:colOff>313767</xdr:colOff>
      <xdr:row>0</xdr:row>
      <xdr:rowOff>246529</xdr:rowOff>
    </xdr:from>
    <xdr:to>
      <xdr:col>66</xdr:col>
      <xdr:colOff>196010</xdr:colOff>
      <xdr:row>7</xdr:row>
      <xdr:rowOff>22411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8DD8F453-55E1-BE03-A5C8-61228C6F6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960679" y="246529"/>
          <a:ext cx="1697596" cy="1221441"/>
        </a:xfrm>
        <a:prstGeom prst="rect">
          <a:avLst/>
        </a:prstGeom>
      </xdr:spPr>
    </xdr:pic>
    <xdr:clientData/>
  </xdr:twoCellAnchor>
  <xdr:twoCellAnchor editAs="oneCell">
    <xdr:from>
      <xdr:col>66</xdr:col>
      <xdr:colOff>302558</xdr:colOff>
      <xdr:row>0</xdr:row>
      <xdr:rowOff>235323</xdr:rowOff>
    </xdr:from>
    <xdr:to>
      <xdr:col>69</xdr:col>
      <xdr:colOff>199123</xdr:colOff>
      <xdr:row>7</xdr:row>
      <xdr:rowOff>33617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AF45700-80A7-6E95-C369-011B42991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764823" y="235323"/>
          <a:ext cx="1711918" cy="1243853"/>
        </a:xfrm>
        <a:prstGeom prst="rect">
          <a:avLst/>
        </a:prstGeom>
      </xdr:spPr>
    </xdr:pic>
    <xdr:clientData/>
  </xdr:twoCellAnchor>
  <xdr:twoCellAnchor editAs="oneCell">
    <xdr:from>
      <xdr:col>69</xdr:col>
      <xdr:colOff>297544</xdr:colOff>
      <xdr:row>0</xdr:row>
      <xdr:rowOff>257734</xdr:rowOff>
    </xdr:from>
    <xdr:to>
      <xdr:col>72</xdr:col>
      <xdr:colOff>212911</xdr:colOff>
      <xdr:row>7</xdr:row>
      <xdr:rowOff>56029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E2BA51C0-E1C6-1554-92E1-21C297ED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575162" y="257734"/>
          <a:ext cx="1730720" cy="1243854"/>
        </a:xfrm>
        <a:prstGeom prst="rect">
          <a:avLst/>
        </a:prstGeom>
      </xdr:spPr>
    </xdr:pic>
    <xdr:clientData/>
  </xdr:twoCellAnchor>
  <xdr:twoCellAnchor editAs="oneCell">
    <xdr:from>
      <xdr:col>72</xdr:col>
      <xdr:colOff>343796</xdr:colOff>
      <xdr:row>0</xdr:row>
      <xdr:rowOff>190499</xdr:rowOff>
    </xdr:from>
    <xdr:to>
      <xdr:col>75</xdr:col>
      <xdr:colOff>385800</xdr:colOff>
      <xdr:row>7</xdr:row>
      <xdr:rowOff>99081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CF44DE30-902B-89DB-A9E8-EF857325C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36767" y="190499"/>
          <a:ext cx="1857357" cy="1354141"/>
        </a:xfrm>
        <a:prstGeom prst="rect">
          <a:avLst/>
        </a:prstGeom>
      </xdr:spPr>
    </xdr:pic>
    <xdr:clientData/>
  </xdr:twoCellAnchor>
  <xdr:twoCellAnchor editAs="oneCell">
    <xdr:from>
      <xdr:col>75</xdr:col>
      <xdr:colOff>526677</xdr:colOff>
      <xdr:row>0</xdr:row>
      <xdr:rowOff>212911</xdr:rowOff>
    </xdr:from>
    <xdr:to>
      <xdr:col>78</xdr:col>
      <xdr:colOff>571500</xdr:colOff>
      <xdr:row>7</xdr:row>
      <xdr:rowOff>101259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05D77C4-D135-7B2F-0BB5-3F6801D12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435001" y="212911"/>
          <a:ext cx="1860175" cy="1333907"/>
        </a:xfrm>
        <a:prstGeom prst="rect">
          <a:avLst/>
        </a:prstGeom>
      </xdr:spPr>
    </xdr:pic>
    <xdr:clientData/>
  </xdr:twoCellAnchor>
  <xdr:twoCellAnchor editAs="oneCell">
    <xdr:from>
      <xdr:col>79</xdr:col>
      <xdr:colOff>56029</xdr:colOff>
      <xdr:row>0</xdr:row>
      <xdr:rowOff>235323</xdr:rowOff>
    </xdr:from>
    <xdr:to>
      <xdr:col>82</xdr:col>
      <xdr:colOff>62213</xdr:colOff>
      <xdr:row>7</xdr:row>
      <xdr:rowOff>97144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F3946F51-844E-0923-377B-3554C42B5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84823" y="235323"/>
          <a:ext cx="1821537" cy="1307380"/>
        </a:xfrm>
        <a:prstGeom prst="rect">
          <a:avLst/>
        </a:prstGeom>
      </xdr:spPr>
    </xdr:pic>
    <xdr:clientData/>
  </xdr:twoCellAnchor>
  <xdr:twoCellAnchor editAs="oneCell">
    <xdr:from>
      <xdr:col>82</xdr:col>
      <xdr:colOff>107784</xdr:colOff>
      <xdr:row>0</xdr:row>
      <xdr:rowOff>201706</xdr:rowOff>
    </xdr:from>
    <xdr:to>
      <xdr:col>85</xdr:col>
      <xdr:colOff>194716</xdr:colOff>
      <xdr:row>7</xdr:row>
      <xdr:rowOff>142225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18453B51-EFA7-EB27-2971-2D79B9CF5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51931" y="201706"/>
          <a:ext cx="1902285" cy="1386078"/>
        </a:xfrm>
        <a:prstGeom prst="rect">
          <a:avLst/>
        </a:prstGeom>
      </xdr:spPr>
    </xdr:pic>
    <xdr:clientData/>
  </xdr:twoCellAnchor>
  <xdr:twoCellAnchor editAs="oneCell">
    <xdr:from>
      <xdr:col>50</xdr:col>
      <xdr:colOff>179296</xdr:colOff>
      <xdr:row>10</xdr:row>
      <xdr:rowOff>33617</xdr:rowOff>
    </xdr:from>
    <xdr:to>
      <xdr:col>52</xdr:col>
      <xdr:colOff>459442</xdr:colOff>
      <xdr:row>15</xdr:row>
      <xdr:rowOff>121020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B67440EC-A7DE-BB7A-8A02-7D8D016A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637384" y="2084293"/>
          <a:ext cx="1490382" cy="1073521"/>
        </a:xfrm>
        <a:prstGeom prst="rect">
          <a:avLst/>
        </a:prstGeom>
      </xdr:spPr>
    </xdr:pic>
    <xdr:clientData/>
  </xdr:twoCellAnchor>
  <xdr:twoCellAnchor editAs="oneCell">
    <xdr:from>
      <xdr:col>63</xdr:col>
      <xdr:colOff>67107</xdr:colOff>
      <xdr:row>10</xdr:row>
      <xdr:rowOff>56284</xdr:rowOff>
    </xdr:from>
    <xdr:to>
      <xdr:col>66</xdr:col>
      <xdr:colOff>190499</xdr:colOff>
      <xdr:row>17</xdr:row>
      <xdr:rowOff>99138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BB2C71F-DC49-7943-E987-1F9A74EE1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929732" y="2056534"/>
          <a:ext cx="1980767" cy="1389961"/>
        </a:xfrm>
        <a:prstGeom prst="rect">
          <a:avLst/>
        </a:prstGeom>
      </xdr:spPr>
    </xdr:pic>
    <xdr:clientData/>
  </xdr:twoCellAnchor>
  <xdr:twoCellAnchor editAs="oneCell">
    <xdr:from>
      <xdr:col>50</xdr:col>
      <xdr:colOff>54428</xdr:colOff>
      <xdr:row>18</xdr:row>
      <xdr:rowOff>163288</xdr:rowOff>
    </xdr:from>
    <xdr:to>
      <xdr:col>52</xdr:col>
      <xdr:colOff>462643</xdr:colOff>
      <xdr:row>24</xdr:row>
      <xdr:rowOff>154756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B5A65C9A-892E-7643-3B3B-9B9F91ED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79857" y="3810002"/>
          <a:ext cx="1632857" cy="1175290"/>
        </a:xfrm>
        <a:prstGeom prst="rect">
          <a:avLst/>
        </a:prstGeom>
      </xdr:spPr>
    </xdr:pic>
    <xdr:clientData/>
  </xdr:twoCellAnchor>
  <xdr:twoCellAnchor editAs="oneCell">
    <xdr:from>
      <xdr:col>66</xdr:col>
      <xdr:colOff>225136</xdr:colOff>
      <xdr:row>10</xdr:row>
      <xdr:rowOff>69273</xdr:rowOff>
    </xdr:from>
    <xdr:to>
      <xdr:col>69</xdr:col>
      <xdr:colOff>294409</xdr:colOff>
      <xdr:row>17</xdr:row>
      <xdr:rowOff>11627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54DE6ABD-AE7F-E531-284F-2BB508C4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806591" y="2147455"/>
          <a:ext cx="1887682" cy="1362445"/>
        </a:xfrm>
        <a:prstGeom prst="rect">
          <a:avLst/>
        </a:prstGeom>
      </xdr:spPr>
    </xdr:pic>
    <xdr:clientData/>
  </xdr:twoCellAnchor>
  <xdr:twoCellAnchor editAs="oneCell">
    <xdr:from>
      <xdr:col>69</xdr:col>
      <xdr:colOff>363681</xdr:colOff>
      <xdr:row>10</xdr:row>
      <xdr:rowOff>34636</xdr:rowOff>
    </xdr:from>
    <xdr:to>
      <xdr:col>73</xdr:col>
      <xdr:colOff>69273</xdr:colOff>
      <xdr:row>17</xdr:row>
      <xdr:rowOff>143208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00E440B-7015-1F66-946E-A403CE35E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763545" y="2112818"/>
          <a:ext cx="2130137" cy="1528663"/>
        </a:xfrm>
        <a:prstGeom prst="rect">
          <a:avLst/>
        </a:prstGeom>
      </xdr:spPr>
    </xdr:pic>
    <xdr:clientData/>
  </xdr:twoCellAnchor>
  <xdr:twoCellAnchor editAs="oneCell">
    <xdr:from>
      <xdr:col>73</xdr:col>
      <xdr:colOff>138546</xdr:colOff>
      <xdr:row>10</xdr:row>
      <xdr:rowOff>34636</xdr:rowOff>
    </xdr:from>
    <xdr:to>
      <xdr:col>76</xdr:col>
      <xdr:colOff>539487</xdr:colOff>
      <xdr:row>18</xdr:row>
      <xdr:rowOff>17318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15BAFF26-6727-4EC1-6605-8F2E2D17D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962955" y="2112818"/>
          <a:ext cx="2219350" cy="1593273"/>
        </a:xfrm>
        <a:prstGeom prst="rect">
          <a:avLst/>
        </a:prstGeom>
      </xdr:spPr>
    </xdr:pic>
    <xdr:clientData/>
  </xdr:twoCellAnchor>
  <xdr:twoCellAnchor editAs="oneCell">
    <xdr:from>
      <xdr:col>76</xdr:col>
      <xdr:colOff>548388</xdr:colOff>
      <xdr:row>10</xdr:row>
      <xdr:rowOff>17319</xdr:rowOff>
    </xdr:from>
    <xdr:to>
      <xdr:col>80</xdr:col>
      <xdr:colOff>415638</xdr:colOff>
      <xdr:row>18</xdr:row>
      <xdr:rowOff>65859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5AF45F05-853F-C21A-6A54-7EFF06AC8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2191206" y="2095501"/>
          <a:ext cx="2291796" cy="1659131"/>
        </a:xfrm>
        <a:prstGeom prst="rect">
          <a:avLst/>
        </a:prstGeom>
      </xdr:spPr>
    </xdr:pic>
    <xdr:clientData/>
  </xdr:twoCellAnchor>
  <xdr:twoCellAnchor editAs="oneCell">
    <xdr:from>
      <xdr:col>80</xdr:col>
      <xdr:colOff>467590</xdr:colOff>
      <xdr:row>10</xdr:row>
      <xdr:rowOff>17319</xdr:rowOff>
    </xdr:from>
    <xdr:to>
      <xdr:col>84</xdr:col>
      <xdr:colOff>291712</xdr:colOff>
      <xdr:row>18</xdr:row>
      <xdr:rowOff>34636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6C9AAA2B-06C0-CECE-329A-EEE8D232E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534954" y="2095501"/>
          <a:ext cx="2248667" cy="1627908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363680</xdr:colOff>
      <xdr:row>10</xdr:row>
      <xdr:rowOff>17318</xdr:rowOff>
    </xdr:from>
    <xdr:to>
      <xdr:col>88</xdr:col>
      <xdr:colOff>271941</xdr:colOff>
      <xdr:row>18</xdr:row>
      <xdr:rowOff>103909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7603D159-E756-05C5-6793-E7D551DB5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855589" y="2095500"/>
          <a:ext cx="2332807" cy="1697182"/>
        </a:xfrm>
        <a:prstGeom prst="rect">
          <a:avLst/>
        </a:prstGeom>
      </xdr:spPr>
    </xdr:pic>
    <xdr:clientData/>
  </xdr:twoCellAnchor>
  <xdr:twoCellAnchor editAs="oneCell">
    <xdr:from>
      <xdr:col>66</xdr:col>
      <xdr:colOff>346365</xdr:colOff>
      <xdr:row>18</xdr:row>
      <xdr:rowOff>155864</xdr:rowOff>
    </xdr:from>
    <xdr:to>
      <xdr:col>70</xdr:col>
      <xdr:colOff>155864</xdr:colOff>
      <xdr:row>26</xdr:row>
      <xdr:rowOff>101714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D61F5DA0-AD4C-3949-2ACA-909D9912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927820" y="3844637"/>
          <a:ext cx="2234044" cy="1625713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18</xdr:row>
      <xdr:rowOff>190504</xdr:rowOff>
    </xdr:from>
    <xdr:to>
      <xdr:col>66</xdr:col>
      <xdr:colOff>311726</xdr:colOff>
      <xdr:row>25</xdr:row>
      <xdr:rowOff>200969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106BA971-5C9F-5415-5AE8-8D952921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832318" y="3879277"/>
          <a:ext cx="2060863" cy="1482510"/>
        </a:xfrm>
        <a:prstGeom prst="rect">
          <a:avLst/>
        </a:prstGeom>
      </xdr:spPr>
    </xdr:pic>
    <xdr:clientData/>
  </xdr:twoCellAnchor>
  <xdr:twoCellAnchor editAs="oneCell">
    <xdr:from>
      <xdr:col>70</xdr:col>
      <xdr:colOff>190500</xdr:colOff>
      <xdr:row>18</xdr:row>
      <xdr:rowOff>155864</xdr:rowOff>
    </xdr:from>
    <xdr:to>
      <xdr:col>74</xdr:col>
      <xdr:colOff>91252</xdr:colOff>
      <xdr:row>26</xdr:row>
      <xdr:rowOff>155865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4D10C49A-6B01-E76D-F2D0-9B9D85EE1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0" y="3844637"/>
          <a:ext cx="2325297" cy="1679864"/>
        </a:xfrm>
        <a:prstGeom prst="rect">
          <a:avLst/>
        </a:prstGeom>
      </xdr:spPr>
    </xdr:pic>
    <xdr:clientData/>
  </xdr:twoCellAnchor>
  <xdr:twoCellAnchor editAs="oneCell">
    <xdr:from>
      <xdr:col>74</xdr:col>
      <xdr:colOff>121228</xdr:colOff>
      <xdr:row>18</xdr:row>
      <xdr:rowOff>190500</xdr:rowOff>
    </xdr:from>
    <xdr:to>
      <xdr:col>77</xdr:col>
      <xdr:colOff>568725</xdr:colOff>
      <xdr:row>26</xdr:row>
      <xdr:rowOff>155864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1111511A-7885-6A11-B6BF-323781342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551773" y="3879273"/>
          <a:ext cx="2265907" cy="1645227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</xdr:row>
      <xdr:rowOff>155862</xdr:rowOff>
    </xdr:from>
    <xdr:to>
      <xdr:col>81</xdr:col>
      <xdr:colOff>502228</xdr:colOff>
      <xdr:row>26</xdr:row>
      <xdr:rowOff>151290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6599B055-E9D0-F9A4-2B5B-1FDDE65BE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855091" y="3844635"/>
          <a:ext cx="2320637" cy="1675291"/>
        </a:xfrm>
        <a:prstGeom prst="rect">
          <a:avLst/>
        </a:prstGeom>
      </xdr:spPr>
    </xdr:pic>
    <xdr:clientData/>
  </xdr:twoCellAnchor>
  <xdr:twoCellAnchor editAs="oneCell">
    <xdr:from>
      <xdr:col>81</xdr:col>
      <xdr:colOff>588818</xdr:colOff>
      <xdr:row>18</xdr:row>
      <xdr:rowOff>121228</xdr:rowOff>
    </xdr:from>
    <xdr:to>
      <xdr:col>85</xdr:col>
      <xdr:colOff>578350</xdr:colOff>
      <xdr:row>27</xdr:row>
      <xdr:rowOff>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BD3265C3-560B-CB2C-7882-6679D9ECD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262318" y="3810001"/>
          <a:ext cx="2414077" cy="1749136"/>
        </a:xfrm>
        <a:prstGeom prst="rect">
          <a:avLst/>
        </a:prstGeom>
      </xdr:spPr>
    </xdr:pic>
    <xdr:clientData/>
  </xdr:twoCellAnchor>
  <xdr:twoCellAnchor editAs="oneCell">
    <xdr:from>
      <xdr:col>86</xdr:col>
      <xdr:colOff>1</xdr:colOff>
      <xdr:row>18</xdr:row>
      <xdr:rowOff>121226</xdr:rowOff>
    </xdr:from>
    <xdr:to>
      <xdr:col>90</xdr:col>
      <xdr:colOff>103910</xdr:colOff>
      <xdr:row>27</xdr:row>
      <xdr:rowOff>96207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3839203-9544-0239-50A9-EDD3B012F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04183" y="3809999"/>
          <a:ext cx="2528454" cy="1845344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51956</xdr:colOff>
      <xdr:row>28</xdr:row>
      <xdr:rowOff>0</xdr:rowOff>
    </xdr:from>
    <xdr:to>
      <xdr:col>52</xdr:col>
      <xdr:colOff>554182</xdr:colOff>
      <xdr:row>34</xdr:row>
      <xdr:rowOff>19223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DF0C1A14-F52E-718A-59DE-8D5F70FE5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619047" y="5766955"/>
          <a:ext cx="1714499" cy="1248813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86591</xdr:colOff>
      <xdr:row>27</xdr:row>
      <xdr:rowOff>190501</xdr:rowOff>
    </xdr:from>
    <xdr:to>
      <xdr:col>66</xdr:col>
      <xdr:colOff>300822</xdr:colOff>
      <xdr:row>35</xdr:row>
      <xdr:rowOff>17317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A47B265-5DBC-CC12-A68D-46398737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849636" y="5749637"/>
          <a:ext cx="2032641" cy="1472044"/>
        </a:xfrm>
        <a:prstGeom prst="rect">
          <a:avLst/>
        </a:prstGeom>
      </xdr:spPr>
    </xdr:pic>
    <xdr:clientData/>
  </xdr:twoCellAnchor>
  <xdr:twoCellAnchor editAs="oneCell">
    <xdr:from>
      <xdr:col>66</xdr:col>
      <xdr:colOff>329046</xdr:colOff>
      <xdr:row>27</xdr:row>
      <xdr:rowOff>190500</xdr:rowOff>
    </xdr:from>
    <xdr:to>
      <xdr:col>69</xdr:col>
      <xdr:colOff>519546</xdr:colOff>
      <xdr:row>34</xdr:row>
      <xdr:rowOff>198099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33C7828-4085-586F-B8E1-AA0D25E1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910501" y="5749636"/>
          <a:ext cx="2008909" cy="1445008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554181</xdr:colOff>
      <xdr:row>27</xdr:row>
      <xdr:rowOff>173183</xdr:rowOff>
    </xdr:from>
    <xdr:to>
      <xdr:col>73</xdr:col>
      <xdr:colOff>242455</xdr:colOff>
      <xdr:row>35</xdr:row>
      <xdr:rowOff>52118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71DCE8F-6903-8D9D-8A11-7320156A4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954045" y="5732319"/>
          <a:ext cx="2112819" cy="1524163"/>
        </a:xfrm>
        <a:prstGeom prst="rect">
          <a:avLst/>
        </a:prstGeom>
      </xdr:spPr>
    </xdr:pic>
    <xdr:clientData/>
  </xdr:twoCellAnchor>
  <xdr:twoCellAnchor editAs="oneCell">
    <xdr:from>
      <xdr:col>73</xdr:col>
      <xdr:colOff>259775</xdr:colOff>
      <xdr:row>27</xdr:row>
      <xdr:rowOff>155864</xdr:rowOff>
    </xdr:from>
    <xdr:to>
      <xdr:col>77</xdr:col>
      <xdr:colOff>42029</xdr:colOff>
      <xdr:row>35</xdr:row>
      <xdr:rowOff>121227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FD8D934-F191-FA59-95FD-6C41C9CEA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084184" y="5715000"/>
          <a:ext cx="2206800" cy="1610591"/>
        </a:xfrm>
        <a:prstGeom prst="rect">
          <a:avLst/>
        </a:prstGeom>
      </xdr:spPr>
    </xdr:pic>
    <xdr:clientData/>
  </xdr:twoCellAnchor>
  <xdr:twoCellAnchor editAs="oneCell">
    <xdr:from>
      <xdr:col>77</xdr:col>
      <xdr:colOff>34638</xdr:colOff>
      <xdr:row>27</xdr:row>
      <xdr:rowOff>173183</xdr:rowOff>
    </xdr:from>
    <xdr:to>
      <xdr:col>80</xdr:col>
      <xdr:colOff>363683</xdr:colOff>
      <xdr:row>35</xdr:row>
      <xdr:rowOff>73881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498DF1BB-232E-DB3D-7619-BE4F11791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2283593" y="5732319"/>
          <a:ext cx="2147454" cy="1545926"/>
        </a:xfrm>
        <a:prstGeom prst="rect">
          <a:avLst/>
        </a:prstGeom>
      </xdr:spPr>
    </xdr:pic>
    <xdr:clientData/>
  </xdr:twoCellAnchor>
  <xdr:twoCellAnchor editAs="oneCell">
    <xdr:from>
      <xdr:col>80</xdr:col>
      <xdr:colOff>415636</xdr:colOff>
      <xdr:row>27</xdr:row>
      <xdr:rowOff>138546</xdr:rowOff>
    </xdr:from>
    <xdr:to>
      <xdr:col>84</xdr:col>
      <xdr:colOff>306935</xdr:colOff>
      <xdr:row>35</xdr:row>
      <xdr:rowOff>155864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6A2F658A-54ED-399B-9CB4-3583F774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483000" y="5697682"/>
          <a:ext cx="2315844" cy="1662546"/>
        </a:xfrm>
        <a:prstGeom prst="rect">
          <a:avLst/>
        </a:prstGeom>
      </xdr:spPr>
    </xdr:pic>
    <xdr:clientData/>
  </xdr:twoCellAnchor>
  <xdr:twoCellAnchor editAs="oneCell">
    <xdr:from>
      <xdr:col>84</xdr:col>
      <xdr:colOff>311728</xdr:colOff>
      <xdr:row>27</xdr:row>
      <xdr:rowOff>103910</xdr:rowOff>
    </xdr:from>
    <xdr:to>
      <xdr:col>88</xdr:col>
      <xdr:colOff>363681</xdr:colOff>
      <xdr:row>36</xdr:row>
      <xdr:rowOff>57032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E4A9AF1F-D7CE-DF4C-55F2-957622DBB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6803637" y="5663046"/>
          <a:ext cx="2476499" cy="1806168"/>
        </a:xfrm>
        <a:prstGeom prst="rect">
          <a:avLst/>
        </a:prstGeom>
      </xdr:spPr>
    </xdr:pic>
    <xdr:clientData/>
  </xdr:twoCellAnchor>
  <xdr:twoCellAnchor editAs="oneCell">
    <xdr:from>
      <xdr:col>50</xdr:col>
      <xdr:colOff>86591</xdr:colOff>
      <xdr:row>37</xdr:row>
      <xdr:rowOff>51954</xdr:rowOff>
    </xdr:from>
    <xdr:to>
      <xdr:col>52</xdr:col>
      <xdr:colOff>531736</xdr:colOff>
      <xdr:row>43</xdr:row>
      <xdr:rowOff>69273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CA12FE83-663D-95E1-CF0A-39214595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4653682" y="7671954"/>
          <a:ext cx="1657418" cy="1194955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36</xdr:row>
      <xdr:rowOff>173181</xdr:rowOff>
    </xdr:from>
    <xdr:to>
      <xdr:col>66</xdr:col>
      <xdr:colOff>226530</xdr:colOff>
      <xdr:row>44</xdr:row>
      <xdr:rowOff>17317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E890E25E-1430-5C4E-6427-0F9827222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3815001" y="7585363"/>
          <a:ext cx="1992984" cy="1437409"/>
        </a:xfrm>
        <a:prstGeom prst="rect">
          <a:avLst/>
        </a:prstGeom>
      </xdr:spPr>
    </xdr:pic>
    <xdr:clientData/>
  </xdr:twoCellAnchor>
  <xdr:twoCellAnchor editAs="oneCell">
    <xdr:from>
      <xdr:col>66</xdr:col>
      <xdr:colOff>242454</xdr:colOff>
      <xdr:row>36</xdr:row>
      <xdr:rowOff>138545</xdr:rowOff>
    </xdr:from>
    <xdr:to>
      <xdr:col>69</xdr:col>
      <xdr:colOff>415636</xdr:colOff>
      <xdr:row>43</xdr:row>
      <xdr:rowOff>195729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C2F2EEDC-D54A-9BB1-5195-62000EA3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823909" y="7550727"/>
          <a:ext cx="1991591" cy="1452163"/>
        </a:xfrm>
        <a:prstGeom prst="rect">
          <a:avLst/>
        </a:prstGeom>
      </xdr:spPr>
    </xdr:pic>
    <xdr:clientData/>
  </xdr:twoCellAnchor>
  <xdr:twoCellAnchor editAs="oneCell">
    <xdr:from>
      <xdr:col>69</xdr:col>
      <xdr:colOff>432956</xdr:colOff>
      <xdr:row>36</xdr:row>
      <xdr:rowOff>173181</xdr:rowOff>
    </xdr:from>
    <xdr:to>
      <xdr:col>73</xdr:col>
      <xdr:colOff>44137</xdr:colOff>
      <xdr:row>44</xdr:row>
      <xdr:rowOff>51953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31E09BD3-BB03-4D26-7621-F670FD79B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832820" y="7585363"/>
          <a:ext cx="2035726" cy="1472045"/>
        </a:xfrm>
        <a:prstGeom prst="rect">
          <a:avLst/>
        </a:prstGeom>
      </xdr:spPr>
    </xdr:pic>
    <xdr:clientData/>
  </xdr:twoCellAnchor>
  <xdr:twoCellAnchor editAs="oneCell">
    <xdr:from>
      <xdr:col>73</xdr:col>
      <xdr:colOff>69274</xdr:colOff>
      <xdr:row>36</xdr:row>
      <xdr:rowOff>155863</xdr:rowOff>
    </xdr:from>
    <xdr:to>
      <xdr:col>76</xdr:col>
      <xdr:colOff>242455</xdr:colOff>
      <xdr:row>43</xdr:row>
      <xdr:rowOff>195946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B3F58C6-33E2-7043-EA1F-6D692F96B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893683" y="7568045"/>
          <a:ext cx="1991590" cy="1435062"/>
        </a:xfrm>
        <a:prstGeom prst="rect">
          <a:avLst/>
        </a:prstGeom>
      </xdr:spPr>
    </xdr:pic>
    <xdr:clientData/>
  </xdr:twoCellAnchor>
  <xdr:twoCellAnchor editAs="oneCell">
    <xdr:from>
      <xdr:col>76</xdr:col>
      <xdr:colOff>242456</xdr:colOff>
      <xdr:row>36</xdr:row>
      <xdr:rowOff>155866</xdr:rowOff>
    </xdr:from>
    <xdr:to>
      <xdr:col>79</xdr:col>
      <xdr:colOff>536865</xdr:colOff>
      <xdr:row>44</xdr:row>
      <xdr:rowOff>98106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B0FEAA59-D89E-BE83-4930-976F733AC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885274" y="7568048"/>
          <a:ext cx="2112818" cy="1535513"/>
        </a:xfrm>
        <a:prstGeom prst="rect">
          <a:avLst/>
        </a:prstGeom>
      </xdr:spPr>
    </xdr:pic>
    <xdr:clientData/>
  </xdr:twoCellAnchor>
  <xdr:twoCellAnchor editAs="oneCell">
    <xdr:from>
      <xdr:col>79</xdr:col>
      <xdr:colOff>588819</xdr:colOff>
      <xdr:row>37</xdr:row>
      <xdr:rowOff>17319</xdr:rowOff>
    </xdr:from>
    <xdr:to>
      <xdr:col>83</xdr:col>
      <xdr:colOff>237419</xdr:colOff>
      <xdr:row>44</xdr:row>
      <xdr:rowOff>138545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BFCAC8D3-31D0-547C-CB93-9792CC36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050046" y="7637319"/>
          <a:ext cx="2073146" cy="1506681"/>
        </a:xfrm>
        <a:prstGeom prst="rect">
          <a:avLst/>
        </a:prstGeom>
      </xdr:spPr>
    </xdr:pic>
    <xdr:clientData/>
  </xdr:twoCellAnchor>
  <xdr:twoCellAnchor editAs="oneCell">
    <xdr:from>
      <xdr:col>50</xdr:col>
      <xdr:colOff>17317</xdr:colOff>
      <xdr:row>46</xdr:row>
      <xdr:rowOff>34637</xdr:rowOff>
    </xdr:from>
    <xdr:to>
      <xdr:col>52</xdr:col>
      <xdr:colOff>571500</xdr:colOff>
      <xdr:row>52</xdr:row>
      <xdr:rowOff>181299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BED92EEE-6366-F044-CF73-9CE51982E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4584408" y="9438410"/>
          <a:ext cx="1766456" cy="1289662"/>
        </a:xfrm>
        <a:prstGeom prst="rect">
          <a:avLst/>
        </a:prstGeom>
      </xdr:spPr>
    </xdr:pic>
    <xdr:clientData/>
  </xdr:twoCellAnchor>
  <xdr:twoCellAnchor editAs="oneCell">
    <xdr:from>
      <xdr:col>83</xdr:col>
      <xdr:colOff>242454</xdr:colOff>
      <xdr:row>37</xdr:row>
      <xdr:rowOff>0</xdr:rowOff>
    </xdr:from>
    <xdr:to>
      <xdr:col>86</xdr:col>
      <xdr:colOff>554182</xdr:colOff>
      <xdr:row>44</xdr:row>
      <xdr:rowOff>144896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C49EA521-1F60-CAD0-4AF9-3953480D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128227" y="7620000"/>
          <a:ext cx="2130137" cy="1530351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45</xdr:row>
      <xdr:rowOff>86591</xdr:rowOff>
    </xdr:from>
    <xdr:to>
      <xdr:col>66</xdr:col>
      <xdr:colOff>305685</xdr:colOff>
      <xdr:row>53</xdr:row>
      <xdr:rowOff>17318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336F2C16-38AF-8988-BE92-FB9711413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832318" y="9282546"/>
          <a:ext cx="2054822" cy="1489363"/>
        </a:xfrm>
        <a:prstGeom prst="rect">
          <a:avLst/>
        </a:prstGeom>
      </xdr:spPr>
    </xdr:pic>
    <xdr:clientData/>
  </xdr:twoCellAnchor>
  <xdr:twoCellAnchor editAs="oneCell">
    <xdr:from>
      <xdr:col>66</xdr:col>
      <xdr:colOff>294409</xdr:colOff>
      <xdr:row>45</xdr:row>
      <xdr:rowOff>0</xdr:rowOff>
    </xdr:from>
    <xdr:to>
      <xdr:col>70</xdr:col>
      <xdr:colOff>138546</xdr:colOff>
      <xdr:row>53</xdr:row>
      <xdr:rowOff>79386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7C517E5-E8C8-4888-98B9-B6321D373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5875864" y="9195955"/>
          <a:ext cx="2268682" cy="1638022"/>
        </a:xfrm>
        <a:prstGeom prst="rect">
          <a:avLst/>
        </a:prstGeom>
      </xdr:spPr>
    </xdr:pic>
    <xdr:clientData/>
  </xdr:twoCellAnchor>
  <xdr:twoCellAnchor editAs="oneCell">
    <xdr:from>
      <xdr:col>70</xdr:col>
      <xdr:colOff>173181</xdr:colOff>
      <xdr:row>45</xdr:row>
      <xdr:rowOff>17318</xdr:rowOff>
    </xdr:from>
    <xdr:to>
      <xdr:col>73</xdr:col>
      <xdr:colOff>519545</xdr:colOff>
      <xdr:row>53</xdr:row>
      <xdr:rowOff>28092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31EFCD06-D908-2CC4-E24B-355AD2894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179181" y="9213273"/>
          <a:ext cx="2164773" cy="1569410"/>
        </a:xfrm>
        <a:prstGeom prst="rect">
          <a:avLst/>
        </a:prstGeom>
      </xdr:spPr>
    </xdr:pic>
    <xdr:clientData/>
  </xdr:twoCellAnchor>
  <xdr:twoCellAnchor editAs="oneCell">
    <xdr:from>
      <xdr:col>73</xdr:col>
      <xdr:colOff>536864</xdr:colOff>
      <xdr:row>45</xdr:row>
      <xdr:rowOff>17318</xdr:rowOff>
    </xdr:from>
    <xdr:to>
      <xdr:col>77</xdr:col>
      <xdr:colOff>138545</xdr:colOff>
      <xdr:row>52</xdr:row>
      <xdr:rowOff>135467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1FC8F8E7-0E7F-613C-B103-2BB7C8AD3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0361273" y="9213273"/>
          <a:ext cx="2026227" cy="1468967"/>
        </a:xfrm>
        <a:prstGeom prst="rect">
          <a:avLst/>
        </a:prstGeom>
      </xdr:spPr>
    </xdr:pic>
    <xdr:clientData/>
  </xdr:twoCellAnchor>
  <xdr:twoCellAnchor editAs="oneCell">
    <xdr:from>
      <xdr:col>77</xdr:col>
      <xdr:colOff>138545</xdr:colOff>
      <xdr:row>45</xdr:row>
      <xdr:rowOff>17318</xdr:rowOff>
    </xdr:from>
    <xdr:to>
      <xdr:col>81</xdr:col>
      <xdr:colOff>67162</xdr:colOff>
      <xdr:row>53</xdr:row>
      <xdr:rowOff>155864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7DA71E8-279C-A40F-5300-DB349B06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387500" y="9213273"/>
          <a:ext cx="2353162" cy="1697182"/>
        </a:xfrm>
        <a:prstGeom prst="rect">
          <a:avLst/>
        </a:prstGeom>
      </xdr:spPr>
    </xdr:pic>
    <xdr:clientData/>
  </xdr:twoCellAnchor>
  <xdr:twoCellAnchor editAs="oneCell">
    <xdr:from>
      <xdr:col>81</xdr:col>
      <xdr:colOff>51954</xdr:colOff>
      <xdr:row>45</xdr:row>
      <xdr:rowOff>103908</xdr:rowOff>
    </xdr:from>
    <xdr:to>
      <xdr:col>84</xdr:col>
      <xdr:colOff>391174</xdr:colOff>
      <xdr:row>53</xdr:row>
      <xdr:rowOff>121227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B8AF6DC-E587-C5F3-C8BA-F7E5F6AEB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4725454" y="9299863"/>
          <a:ext cx="2157629" cy="1575955"/>
        </a:xfrm>
        <a:prstGeom prst="rect">
          <a:avLst/>
        </a:prstGeom>
      </xdr:spPr>
    </xdr:pic>
    <xdr:clientData/>
  </xdr:twoCellAnchor>
  <xdr:twoCellAnchor editAs="oneCell">
    <xdr:from>
      <xdr:col>84</xdr:col>
      <xdr:colOff>432955</xdr:colOff>
      <xdr:row>45</xdr:row>
      <xdr:rowOff>51955</xdr:rowOff>
    </xdr:from>
    <xdr:to>
      <xdr:col>88</xdr:col>
      <xdr:colOff>311727</xdr:colOff>
      <xdr:row>53</xdr:row>
      <xdr:rowOff>157541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8B20EBDF-B480-993D-59DF-2DED504F7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924864" y="9247910"/>
          <a:ext cx="2303318" cy="1664222"/>
        </a:xfrm>
        <a:prstGeom prst="rect">
          <a:avLst/>
        </a:prstGeom>
      </xdr:spPr>
    </xdr:pic>
    <xdr:clientData/>
  </xdr:twoCellAnchor>
  <xdr:twoCellAnchor editAs="oneCell">
    <xdr:from>
      <xdr:col>50</xdr:col>
      <xdr:colOff>103908</xdr:colOff>
      <xdr:row>55</xdr:row>
      <xdr:rowOff>86591</xdr:rowOff>
    </xdr:from>
    <xdr:to>
      <xdr:col>52</xdr:col>
      <xdr:colOff>554181</xdr:colOff>
      <xdr:row>61</xdr:row>
      <xdr:rowOff>148898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602EE651-FA44-94D0-D01A-51E8BB92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4670999" y="11239500"/>
          <a:ext cx="1662546" cy="1205307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54</xdr:row>
      <xdr:rowOff>51954</xdr:rowOff>
    </xdr:from>
    <xdr:to>
      <xdr:col>66</xdr:col>
      <xdr:colOff>360803</xdr:colOff>
      <xdr:row>62</xdr:row>
      <xdr:rowOff>34636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54CA54F6-4A02-52F2-1D0E-F49B34EB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815001" y="10997045"/>
          <a:ext cx="2127257" cy="1541318"/>
        </a:xfrm>
        <a:prstGeom prst="rect">
          <a:avLst/>
        </a:prstGeom>
      </xdr:spPr>
    </xdr:pic>
    <xdr:clientData/>
  </xdr:twoCellAnchor>
  <xdr:twoCellAnchor editAs="oneCell">
    <xdr:from>
      <xdr:col>66</xdr:col>
      <xdr:colOff>398317</xdr:colOff>
      <xdr:row>54</xdr:row>
      <xdr:rowOff>34637</xdr:rowOff>
    </xdr:from>
    <xdr:to>
      <xdr:col>70</xdr:col>
      <xdr:colOff>104641</xdr:colOff>
      <xdr:row>62</xdr:row>
      <xdr:rowOff>34637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E0042E20-8AA4-9686-E35B-9DF00EC39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979772" y="10979728"/>
          <a:ext cx="2130869" cy="1558636"/>
        </a:xfrm>
        <a:prstGeom prst="rect">
          <a:avLst/>
        </a:prstGeom>
      </xdr:spPr>
    </xdr:pic>
    <xdr:clientData/>
  </xdr:twoCellAnchor>
  <xdr:twoCellAnchor editAs="oneCell">
    <xdr:from>
      <xdr:col>70</xdr:col>
      <xdr:colOff>155864</xdr:colOff>
      <xdr:row>54</xdr:row>
      <xdr:rowOff>17317</xdr:rowOff>
    </xdr:from>
    <xdr:to>
      <xdr:col>73</xdr:col>
      <xdr:colOff>554182</xdr:colOff>
      <xdr:row>62</xdr:row>
      <xdr:rowOff>79313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3F81A63-C6D9-016B-03B9-A79898C4B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8161864" y="10962408"/>
          <a:ext cx="2216727" cy="1620632"/>
        </a:xfrm>
        <a:prstGeom prst="rect">
          <a:avLst/>
        </a:prstGeom>
      </xdr:spPr>
    </xdr:pic>
    <xdr:clientData/>
  </xdr:twoCellAnchor>
  <xdr:twoCellAnchor editAs="oneCell">
    <xdr:from>
      <xdr:col>74</xdr:col>
      <xdr:colOff>2</xdr:colOff>
      <xdr:row>53</xdr:row>
      <xdr:rowOff>138545</xdr:rowOff>
    </xdr:from>
    <xdr:to>
      <xdr:col>78</xdr:col>
      <xdr:colOff>69274</xdr:colOff>
      <xdr:row>63</xdr:row>
      <xdr:rowOff>13659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BE7C2CB6-C966-506C-4487-0E4E2AE7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0430547" y="10893136"/>
          <a:ext cx="2493818" cy="1814750"/>
        </a:xfrm>
        <a:prstGeom prst="rect">
          <a:avLst/>
        </a:prstGeom>
      </xdr:spPr>
    </xdr:pic>
    <xdr:clientData/>
  </xdr:twoCellAnchor>
  <xdr:twoCellAnchor editAs="oneCell">
    <xdr:from>
      <xdr:col>78</xdr:col>
      <xdr:colOff>86591</xdr:colOff>
      <xdr:row>53</xdr:row>
      <xdr:rowOff>138546</xdr:rowOff>
    </xdr:from>
    <xdr:to>
      <xdr:col>82</xdr:col>
      <xdr:colOff>173182</xdr:colOff>
      <xdr:row>63</xdr:row>
      <xdr:rowOff>10029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9C04F3F0-A352-9331-976D-AD74D4E8A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941682" y="10893137"/>
          <a:ext cx="2511136" cy="1811119"/>
        </a:xfrm>
        <a:prstGeom prst="rect">
          <a:avLst/>
        </a:prstGeom>
      </xdr:spPr>
    </xdr:pic>
    <xdr:clientData/>
  </xdr:twoCellAnchor>
  <xdr:twoCellAnchor editAs="oneCell">
    <xdr:from>
      <xdr:col>82</xdr:col>
      <xdr:colOff>173183</xdr:colOff>
      <xdr:row>53</xdr:row>
      <xdr:rowOff>138547</xdr:rowOff>
    </xdr:from>
    <xdr:to>
      <xdr:col>86</xdr:col>
      <xdr:colOff>113213</xdr:colOff>
      <xdr:row>62</xdr:row>
      <xdr:rowOff>69273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4866E958-5768-324E-72A6-F55A41F0D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5452819" y="10893138"/>
          <a:ext cx="2364576" cy="1679862"/>
        </a:xfrm>
        <a:prstGeom prst="rect">
          <a:avLst/>
        </a:prstGeom>
      </xdr:spPr>
    </xdr:pic>
    <xdr:clientData/>
  </xdr:twoCellAnchor>
  <xdr:twoCellAnchor editAs="oneCell">
    <xdr:from>
      <xdr:col>86</xdr:col>
      <xdr:colOff>69272</xdr:colOff>
      <xdr:row>53</xdr:row>
      <xdr:rowOff>173182</xdr:rowOff>
    </xdr:from>
    <xdr:to>
      <xdr:col>90</xdr:col>
      <xdr:colOff>0</xdr:colOff>
      <xdr:row>62</xdr:row>
      <xdr:rowOff>120903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242CB06-FF7D-AE7B-BB47-4E5F9A832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773454" y="10927773"/>
          <a:ext cx="2355273" cy="1696857"/>
        </a:xfrm>
        <a:prstGeom prst="rect">
          <a:avLst/>
        </a:prstGeom>
      </xdr:spPr>
    </xdr:pic>
    <xdr:clientData/>
  </xdr:twoCellAnchor>
  <xdr:twoCellAnchor editAs="oneCell">
    <xdr:from>
      <xdr:col>50</xdr:col>
      <xdr:colOff>69272</xdr:colOff>
      <xdr:row>64</xdr:row>
      <xdr:rowOff>17318</xdr:rowOff>
    </xdr:from>
    <xdr:to>
      <xdr:col>52</xdr:col>
      <xdr:colOff>502226</xdr:colOff>
      <xdr:row>70</xdr:row>
      <xdr:rowOff>56969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8E3D517F-3A8C-8E29-D3EF-4254D4ED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4636363" y="12919363"/>
          <a:ext cx="1645227" cy="1182651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51955</xdr:colOff>
      <xdr:row>63</xdr:row>
      <xdr:rowOff>86592</xdr:rowOff>
    </xdr:from>
    <xdr:to>
      <xdr:col>66</xdr:col>
      <xdr:colOff>315556</xdr:colOff>
      <xdr:row>71</xdr:row>
      <xdr:rowOff>17319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4633F36-2B5D-D87C-4B68-86AB414A9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3815000" y="12780819"/>
          <a:ext cx="2082011" cy="1489364"/>
        </a:xfrm>
        <a:prstGeom prst="rect">
          <a:avLst/>
        </a:prstGeom>
      </xdr:spPr>
    </xdr:pic>
    <xdr:clientData/>
  </xdr:twoCellAnchor>
  <xdr:twoCellAnchor editAs="oneCell">
    <xdr:from>
      <xdr:col>66</xdr:col>
      <xdr:colOff>311727</xdr:colOff>
      <xdr:row>63</xdr:row>
      <xdr:rowOff>34636</xdr:rowOff>
    </xdr:from>
    <xdr:to>
      <xdr:col>69</xdr:col>
      <xdr:colOff>588818</xdr:colOff>
      <xdr:row>70</xdr:row>
      <xdr:rowOff>197670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EE7C4DC-BFF9-C0AF-D45C-DB51E891C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5893182" y="12728863"/>
          <a:ext cx="2095500" cy="1513852"/>
        </a:xfrm>
        <a:prstGeom prst="rect">
          <a:avLst/>
        </a:prstGeom>
      </xdr:spPr>
    </xdr:pic>
    <xdr:clientData/>
  </xdr:twoCellAnchor>
  <xdr:twoCellAnchor editAs="oneCell">
    <xdr:from>
      <xdr:col>69</xdr:col>
      <xdr:colOff>571499</xdr:colOff>
      <xdr:row>62</xdr:row>
      <xdr:rowOff>173182</xdr:rowOff>
    </xdr:from>
    <xdr:to>
      <xdr:col>73</xdr:col>
      <xdr:colOff>336168</xdr:colOff>
      <xdr:row>71</xdr:row>
      <xdr:rowOff>17318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962EF2D5-F846-A912-FE54-50ED6FD5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7971363" y="12676909"/>
          <a:ext cx="2189214" cy="1593273"/>
        </a:xfrm>
        <a:prstGeom prst="rect">
          <a:avLst/>
        </a:prstGeom>
      </xdr:spPr>
    </xdr:pic>
    <xdr:clientData/>
  </xdr:twoCellAnchor>
  <xdr:twoCellAnchor editAs="oneCell">
    <xdr:from>
      <xdr:col>73</xdr:col>
      <xdr:colOff>329045</xdr:colOff>
      <xdr:row>62</xdr:row>
      <xdr:rowOff>138547</xdr:rowOff>
    </xdr:from>
    <xdr:to>
      <xdr:col>77</xdr:col>
      <xdr:colOff>173181</xdr:colOff>
      <xdr:row>71</xdr:row>
      <xdr:rowOff>24382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4EEE2755-5DC2-F2EF-740B-4214B90EA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0153454" y="12642274"/>
          <a:ext cx="2268682" cy="1634972"/>
        </a:xfrm>
        <a:prstGeom prst="rect">
          <a:avLst/>
        </a:prstGeom>
      </xdr:spPr>
    </xdr:pic>
    <xdr:clientData/>
  </xdr:twoCellAnchor>
  <xdr:twoCellAnchor editAs="oneCell">
    <xdr:from>
      <xdr:col>77</xdr:col>
      <xdr:colOff>190499</xdr:colOff>
      <xdr:row>62</xdr:row>
      <xdr:rowOff>103911</xdr:rowOff>
    </xdr:from>
    <xdr:to>
      <xdr:col>81</xdr:col>
      <xdr:colOff>105529</xdr:colOff>
      <xdr:row>71</xdr:row>
      <xdr:rowOff>34636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1A7A83F-EA66-52D3-E855-7F0506CF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2439454" y="12607638"/>
          <a:ext cx="2339575" cy="1679862"/>
        </a:xfrm>
        <a:prstGeom prst="rect">
          <a:avLst/>
        </a:prstGeom>
      </xdr:spPr>
    </xdr:pic>
    <xdr:clientData/>
  </xdr:twoCellAnchor>
  <xdr:twoCellAnchor editAs="oneCell">
    <xdr:from>
      <xdr:col>81</xdr:col>
      <xdr:colOff>69274</xdr:colOff>
      <xdr:row>62</xdr:row>
      <xdr:rowOff>103910</xdr:rowOff>
    </xdr:from>
    <xdr:to>
      <xdr:col>85</xdr:col>
      <xdr:colOff>13533</xdr:colOff>
      <xdr:row>71</xdr:row>
      <xdr:rowOff>69273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AD2B216C-49FE-7874-FF39-CD66C9707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742774" y="12607637"/>
          <a:ext cx="2368804" cy="1714500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51954</xdr:colOff>
      <xdr:row>73</xdr:row>
      <xdr:rowOff>34638</xdr:rowOff>
    </xdr:from>
    <xdr:to>
      <xdr:col>52</xdr:col>
      <xdr:colOff>554183</xdr:colOff>
      <xdr:row>79</xdr:row>
      <xdr:rowOff>133285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4D8DB158-35E9-D8CC-FC68-30B7A39E3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4619045" y="14685820"/>
          <a:ext cx="1714502" cy="1241647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86592</xdr:colOff>
      <xdr:row>72</xdr:row>
      <xdr:rowOff>138545</xdr:rowOff>
    </xdr:from>
    <xdr:to>
      <xdr:col>66</xdr:col>
      <xdr:colOff>167625</xdr:colOff>
      <xdr:row>79</xdr:row>
      <xdr:rowOff>173182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44E22F24-3265-0735-5DAB-050890FC1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3849637" y="14581909"/>
          <a:ext cx="1899443" cy="1385455"/>
        </a:xfrm>
        <a:prstGeom prst="rect">
          <a:avLst/>
        </a:prstGeom>
      </xdr:spPr>
    </xdr:pic>
    <xdr:clientData/>
  </xdr:twoCellAnchor>
  <xdr:twoCellAnchor editAs="oneCell">
    <xdr:from>
      <xdr:col>66</xdr:col>
      <xdr:colOff>173183</xdr:colOff>
      <xdr:row>72</xdr:row>
      <xdr:rowOff>69272</xdr:rowOff>
    </xdr:from>
    <xdr:to>
      <xdr:col>69</xdr:col>
      <xdr:colOff>509479</xdr:colOff>
      <xdr:row>80</xdr:row>
      <xdr:rowOff>69273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D06470E7-8C8F-2FCF-0E29-5A78E880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754638" y="14512636"/>
          <a:ext cx="2154705" cy="1558637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554183</xdr:colOff>
      <xdr:row>72</xdr:row>
      <xdr:rowOff>34637</xdr:rowOff>
    </xdr:from>
    <xdr:to>
      <xdr:col>73</xdr:col>
      <xdr:colOff>415638</xdr:colOff>
      <xdr:row>80</xdr:row>
      <xdr:rowOff>140689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41A3DCB-2C46-E53F-F313-67FA52AA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7954047" y="14478001"/>
          <a:ext cx="2286000" cy="1664688"/>
        </a:xfrm>
        <a:prstGeom prst="rect">
          <a:avLst/>
        </a:prstGeom>
      </xdr:spPr>
    </xdr:pic>
    <xdr:clientData/>
  </xdr:twoCellAnchor>
  <xdr:twoCellAnchor editAs="oneCell">
    <xdr:from>
      <xdr:col>73</xdr:col>
      <xdr:colOff>467590</xdr:colOff>
      <xdr:row>72</xdr:row>
      <xdr:rowOff>34636</xdr:rowOff>
    </xdr:from>
    <xdr:to>
      <xdr:col>77</xdr:col>
      <xdr:colOff>259772</xdr:colOff>
      <xdr:row>80</xdr:row>
      <xdr:rowOff>84581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20968367-4A34-5650-41D4-CF551FA5F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0291999" y="14478000"/>
          <a:ext cx="2216728" cy="1608581"/>
        </a:xfrm>
        <a:prstGeom prst="rect">
          <a:avLst/>
        </a:prstGeom>
      </xdr:spPr>
    </xdr:pic>
    <xdr:clientData/>
  </xdr:twoCellAnchor>
  <xdr:twoCellAnchor editAs="oneCell">
    <xdr:from>
      <xdr:col>77</xdr:col>
      <xdr:colOff>277092</xdr:colOff>
      <xdr:row>72</xdr:row>
      <xdr:rowOff>69274</xdr:rowOff>
    </xdr:from>
    <xdr:to>
      <xdr:col>80</xdr:col>
      <xdr:colOff>415637</xdr:colOff>
      <xdr:row>79</xdr:row>
      <xdr:rowOff>136193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A8D250E8-CA53-4DA3-4C16-EA6612738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2526047" y="14512638"/>
          <a:ext cx="1956954" cy="1417737"/>
        </a:xfrm>
        <a:prstGeom prst="rect">
          <a:avLst/>
        </a:prstGeom>
      </xdr:spPr>
    </xdr:pic>
    <xdr:clientData/>
  </xdr:twoCellAnchor>
  <xdr:twoCellAnchor editAs="oneCell">
    <xdr:from>
      <xdr:col>80</xdr:col>
      <xdr:colOff>536863</xdr:colOff>
      <xdr:row>71</xdr:row>
      <xdr:rowOff>173182</xdr:rowOff>
    </xdr:from>
    <xdr:to>
      <xdr:col>84</xdr:col>
      <xdr:colOff>294409</xdr:colOff>
      <xdr:row>80</xdr:row>
      <xdr:rowOff>7131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4AF5EEAE-FDF5-36C1-6B54-0D1820853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604227" y="14426046"/>
          <a:ext cx="2182091" cy="1583085"/>
        </a:xfrm>
        <a:prstGeom prst="rect">
          <a:avLst/>
        </a:prstGeom>
      </xdr:spPr>
    </xdr:pic>
    <xdr:clientData/>
  </xdr:twoCellAnchor>
  <xdr:twoCellAnchor editAs="oneCell">
    <xdr:from>
      <xdr:col>85</xdr:col>
      <xdr:colOff>17320</xdr:colOff>
      <xdr:row>62</xdr:row>
      <xdr:rowOff>69272</xdr:rowOff>
    </xdr:from>
    <xdr:to>
      <xdr:col>89</xdr:col>
      <xdr:colOff>103910</xdr:colOff>
      <xdr:row>71</xdr:row>
      <xdr:rowOff>144706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616FA82A-5A71-1BED-0438-EC6B1FE99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7115365" y="12572999"/>
          <a:ext cx="2511136" cy="1824571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363681</xdr:colOff>
      <xdr:row>72</xdr:row>
      <xdr:rowOff>17318</xdr:rowOff>
    </xdr:from>
    <xdr:to>
      <xdr:col>88</xdr:col>
      <xdr:colOff>87430</xdr:colOff>
      <xdr:row>80</xdr:row>
      <xdr:rowOff>34636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EB9D8A72-90B2-D3D9-FEB9-1D89A11F1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6855590" y="14460682"/>
          <a:ext cx="2148295" cy="15759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533400</xdr:colOff>
      <xdr:row>0</xdr:row>
      <xdr:rowOff>200026</xdr:rowOff>
    </xdr:from>
    <xdr:to>
      <xdr:col>37</xdr:col>
      <xdr:colOff>559271</xdr:colOff>
      <xdr:row>7</xdr:row>
      <xdr:rowOff>104776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83080FE-8CA8-C635-E278-DC3F58450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83775" y="200026"/>
          <a:ext cx="1854671" cy="1333500"/>
        </a:xfrm>
        <a:prstGeom prst="rect">
          <a:avLst/>
        </a:prstGeom>
      </xdr:spPr>
    </xdr:pic>
    <xdr:clientData/>
  </xdr:twoCellAnchor>
  <xdr:twoCellAnchor editAs="oneCell">
    <xdr:from>
      <xdr:col>31</xdr:col>
      <xdr:colOff>542925</xdr:colOff>
      <xdr:row>0</xdr:row>
      <xdr:rowOff>200025</xdr:rowOff>
    </xdr:from>
    <xdr:to>
      <xdr:col>34</xdr:col>
      <xdr:colOff>476249</xdr:colOff>
      <xdr:row>7</xdr:row>
      <xdr:rowOff>45000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9FFC32DF-88D6-425D-FFD1-9F54D54C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64500" y="200025"/>
          <a:ext cx="1762125" cy="1273725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0</xdr:row>
      <xdr:rowOff>104776</xdr:rowOff>
    </xdr:from>
    <xdr:to>
      <xdr:col>31</xdr:col>
      <xdr:colOff>533402</xdr:colOff>
      <xdr:row>7</xdr:row>
      <xdr:rowOff>93755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B03F4D0-778E-7FE2-8B05-DBEAA9474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783300" y="104776"/>
          <a:ext cx="1971676" cy="1417729"/>
        </a:xfrm>
        <a:prstGeom prst="rect">
          <a:avLst/>
        </a:prstGeom>
      </xdr:spPr>
    </xdr:pic>
    <xdr:clientData/>
  </xdr:twoCellAnchor>
  <xdr:twoCellAnchor editAs="oneCell">
    <xdr:from>
      <xdr:col>38</xdr:col>
      <xdr:colOff>47625</xdr:colOff>
      <xdr:row>0</xdr:row>
      <xdr:rowOff>190500</xdr:rowOff>
    </xdr:from>
    <xdr:to>
      <xdr:col>41</xdr:col>
      <xdr:colOff>228599</xdr:colOff>
      <xdr:row>8</xdr:row>
      <xdr:rowOff>41661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AA458953-D6C2-5AAA-00CA-1A6D7873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36400" y="190500"/>
          <a:ext cx="2009775" cy="1470411"/>
        </a:xfrm>
        <a:prstGeom prst="rect">
          <a:avLst/>
        </a:prstGeom>
      </xdr:spPr>
    </xdr:pic>
    <xdr:clientData/>
  </xdr:twoCellAnchor>
  <xdr:twoCellAnchor editAs="oneCell">
    <xdr:from>
      <xdr:col>41</xdr:col>
      <xdr:colOff>235114</xdr:colOff>
      <xdr:row>0</xdr:row>
      <xdr:rowOff>180975</xdr:rowOff>
    </xdr:from>
    <xdr:to>
      <xdr:col>44</xdr:col>
      <xdr:colOff>533401</xdr:colOff>
      <xdr:row>8</xdr:row>
      <xdr:rowOff>104775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D00B071E-DC4C-3C6C-2379-91148343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552689" y="180975"/>
          <a:ext cx="2127087" cy="1543050"/>
        </a:xfrm>
        <a:prstGeom prst="rect">
          <a:avLst/>
        </a:prstGeom>
      </xdr:spPr>
    </xdr:pic>
    <xdr:clientData/>
  </xdr:twoCellAnchor>
  <xdr:twoCellAnchor editAs="oneCell">
    <xdr:from>
      <xdr:col>45</xdr:col>
      <xdr:colOff>19050</xdr:colOff>
      <xdr:row>0</xdr:row>
      <xdr:rowOff>142875</xdr:rowOff>
    </xdr:from>
    <xdr:to>
      <xdr:col>48</xdr:col>
      <xdr:colOff>428624</xdr:colOff>
      <xdr:row>8</xdr:row>
      <xdr:rowOff>134975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DD08AAFD-0D51-BC86-721B-BDEA86D90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775025" y="142875"/>
          <a:ext cx="2238375" cy="1611350"/>
        </a:xfrm>
        <a:prstGeom prst="rect">
          <a:avLst/>
        </a:prstGeom>
      </xdr:spPr>
    </xdr:pic>
    <xdr:clientData/>
  </xdr:twoCellAnchor>
  <xdr:twoCellAnchor editAs="oneCell">
    <xdr:from>
      <xdr:col>29</xdr:col>
      <xdr:colOff>76200</xdr:colOff>
      <xdr:row>8</xdr:row>
      <xdr:rowOff>171451</xdr:rowOff>
    </xdr:from>
    <xdr:to>
      <xdr:col>31</xdr:col>
      <xdr:colOff>561976</xdr:colOff>
      <xdr:row>16</xdr:row>
      <xdr:rowOff>53900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C4DAFB48-EA65-790E-921C-CD0C332EE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830925" y="1790701"/>
          <a:ext cx="1952625" cy="143502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8</xdr:row>
      <xdr:rowOff>95251</xdr:rowOff>
    </xdr:from>
    <xdr:to>
      <xdr:col>35</xdr:col>
      <xdr:colOff>333376</xdr:colOff>
      <xdr:row>16</xdr:row>
      <xdr:rowOff>92404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FF02379-62AD-4194-B95D-4E04D8C86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31175" y="1714501"/>
          <a:ext cx="2162175" cy="1549728"/>
        </a:xfrm>
        <a:prstGeom prst="rect">
          <a:avLst/>
        </a:prstGeom>
      </xdr:spPr>
    </xdr:pic>
    <xdr:clientData/>
  </xdr:twoCellAnchor>
  <xdr:twoCellAnchor editAs="oneCell">
    <xdr:from>
      <xdr:col>35</xdr:col>
      <xdr:colOff>394607</xdr:colOff>
      <xdr:row>8</xdr:row>
      <xdr:rowOff>108858</xdr:rowOff>
    </xdr:from>
    <xdr:to>
      <xdr:col>39</xdr:col>
      <xdr:colOff>108857</xdr:colOff>
      <xdr:row>16</xdr:row>
      <xdr:rowOff>114127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CABAD47-2F23-A011-2575-D26240EDE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118536" y="1728108"/>
          <a:ext cx="2163536" cy="1570090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136073</xdr:colOff>
      <xdr:row>8</xdr:row>
      <xdr:rowOff>136072</xdr:rowOff>
    </xdr:from>
    <xdr:to>
      <xdr:col>43</xdr:col>
      <xdr:colOff>40821</xdr:colOff>
      <xdr:row>17</xdr:row>
      <xdr:rowOff>76548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DEAABD45-461D-08C9-6029-B802D0560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309287" y="1755322"/>
          <a:ext cx="2354034" cy="1695797"/>
        </a:xfrm>
        <a:prstGeom prst="rect">
          <a:avLst/>
        </a:prstGeom>
      </xdr:spPr>
    </xdr:pic>
    <xdr:clientData/>
  </xdr:twoCellAnchor>
  <xdr:twoCellAnchor editAs="oneCell">
    <xdr:from>
      <xdr:col>43</xdr:col>
      <xdr:colOff>42057</xdr:colOff>
      <xdr:row>9</xdr:row>
      <xdr:rowOff>23504</xdr:rowOff>
    </xdr:from>
    <xdr:to>
      <xdr:col>46</xdr:col>
      <xdr:colOff>498518</xdr:colOff>
      <xdr:row>17</xdr:row>
      <xdr:rowOff>123163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F7BEE7D-3CCD-6B55-F43F-56AD90F5A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43330" y="1859231"/>
          <a:ext cx="2274870" cy="1658296"/>
        </a:xfrm>
        <a:prstGeom prst="rect">
          <a:avLst/>
        </a:prstGeom>
      </xdr:spPr>
    </xdr:pic>
    <xdr:clientData/>
  </xdr:twoCellAnchor>
  <xdr:twoCellAnchor editAs="oneCell">
    <xdr:from>
      <xdr:col>46</xdr:col>
      <xdr:colOff>519546</xdr:colOff>
      <xdr:row>8</xdr:row>
      <xdr:rowOff>173182</xdr:rowOff>
    </xdr:from>
    <xdr:to>
      <xdr:col>50</xdr:col>
      <xdr:colOff>398319</xdr:colOff>
      <xdr:row>17</xdr:row>
      <xdr:rowOff>68432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308AF6A-E953-08C7-AD7C-A5D447969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9839228" y="1801091"/>
          <a:ext cx="2303318" cy="1661705"/>
        </a:xfrm>
        <a:prstGeom prst="rect">
          <a:avLst/>
        </a:prstGeom>
      </xdr:spPr>
    </xdr:pic>
    <xdr:clientData/>
  </xdr:twoCellAnchor>
  <xdr:twoCellAnchor editAs="oneCell">
    <xdr:from>
      <xdr:col>29</xdr:col>
      <xdr:colOff>124941</xdr:colOff>
      <xdr:row>18</xdr:row>
      <xdr:rowOff>27214</xdr:rowOff>
    </xdr:from>
    <xdr:to>
      <xdr:col>31</xdr:col>
      <xdr:colOff>600558</xdr:colOff>
      <xdr:row>25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3D56075-BD06-A6BC-D5B6-30448126F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889191" y="3605893"/>
          <a:ext cx="1945188" cy="1360714"/>
        </a:xfrm>
        <a:prstGeom prst="rect">
          <a:avLst/>
        </a:prstGeom>
      </xdr:spPr>
    </xdr:pic>
    <xdr:clientData/>
  </xdr:twoCellAnchor>
  <xdr:twoCellAnchor editAs="oneCell">
    <xdr:from>
      <xdr:col>32</xdr:col>
      <xdr:colOff>163287</xdr:colOff>
      <xdr:row>18</xdr:row>
      <xdr:rowOff>54430</xdr:rowOff>
    </xdr:from>
    <xdr:to>
      <xdr:col>35</xdr:col>
      <xdr:colOff>258536</xdr:colOff>
      <xdr:row>25</xdr:row>
      <xdr:rowOff>75616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1C204A2-0A58-CB9F-3C8C-3EE53941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009430" y="3633109"/>
          <a:ext cx="1932213" cy="1381900"/>
        </a:xfrm>
        <a:prstGeom prst="rect">
          <a:avLst/>
        </a:prstGeom>
      </xdr:spPr>
    </xdr:pic>
    <xdr:clientData/>
  </xdr:twoCellAnchor>
  <xdr:twoCellAnchor editAs="oneCell">
    <xdr:from>
      <xdr:col>35</xdr:col>
      <xdr:colOff>217714</xdr:colOff>
      <xdr:row>18</xdr:row>
      <xdr:rowOff>27215</xdr:rowOff>
    </xdr:from>
    <xdr:to>
      <xdr:col>38</xdr:col>
      <xdr:colOff>449035</xdr:colOff>
      <xdr:row>25</xdr:row>
      <xdr:rowOff>143847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D5D9961-9047-014A-52FF-C32EA54E1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900821" y="3605894"/>
          <a:ext cx="2068285" cy="1477346"/>
        </a:xfrm>
        <a:prstGeom prst="rect">
          <a:avLst/>
        </a:prstGeom>
      </xdr:spPr>
    </xdr:pic>
    <xdr:clientData/>
  </xdr:twoCellAnchor>
  <xdr:twoCellAnchor editAs="oneCell">
    <xdr:from>
      <xdr:col>38</xdr:col>
      <xdr:colOff>585108</xdr:colOff>
      <xdr:row>18</xdr:row>
      <xdr:rowOff>0</xdr:rowOff>
    </xdr:from>
    <xdr:to>
      <xdr:col>42</xdr:col>
      <xdr:colOff>304609</xdr:colOff>
      <xdr:row>26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5CBB673-9722-AB55-65FF-F2F246DF4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105179" y="3578679"/>
          <a:ext cx="2168787" cy="1564821"/>
        </a:xfrm>
        <a:prstGeom prst="rect">
          <a:avLst/>
        </a:prstGeom>
      </xdr:spPr>
    </xdr:pic>
    <xdr:clientData/>
  </xdr:twoCellAnchor>
  <xdr:twoCellAnchor editAs="oneCell">
    <xdr:from>
      <xdr:col>42</xdr:col>
      <xdr:colOff>380999</xdr:colOff>
      <xdr:row>17</xdr:row>
      <xdr:rowOff>190501</xdr:rowOff>
    </xdr:from>
    <xdr:to>
      <xdr:col>46</xdr:col>
      <xdr:colOff>97946</xdr:colOff>
      <xdr:row>25</xdr:row>
      <xdr:rowOff>176893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AA70E3C9-6488-A82E-B32F-40A9B16E5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391178" y="3565072"/>
          <a:ext cx="2166233" cy="1551214"/>
        </a:xfrm>
        <a:prstGeom prst="rect">
          <a:avLst/>
        </a:prstGeom>
      </xdr:spPr>
    </xdr:pic>
    <xdr:clientData/>
  </xdr:twoCellAnchor>
  <xdr:twoCellAnchor editAs="oneCell">
    <xdr:from>
      <xdr:col>46</xdr:col>
      <xdr:colOff>163285</xdr:colOff>
      <xdr:row>18</xdr:row>
      <xdr:rowOff>13607</xdr:rowOff>
    </xdr:from>
    <xdr:to>
      <xdr:col>49</xdr:col>
      <xdr:colOff>476250</xdr:colOff>
      <xdr:row>26</xdr:row>
      <xdr:rowOff>27215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BE4B4E36-AD93-F57B-7080-9C60392DF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622749" y="3592286"/>
          <a:ext cx="2149929" cy="1564822"/>
        </a:xfrm>
        <a:prstGeom prst="rect">
          <a:avLst/>
        </a:prstGeom>
      </xdr:spPr>
    </xdr:pic>
    <xdr:clientData/>
  </xdr:twoCellAnchor>
  <xdr:twoCellAnchor editAs="oneCell">
    <xdr:from>
      <xdr:col>29</xdr:col>
      <xdr:colOff>258536</xdr:colOff>
      <xdr:row>26</xdr:row>
      <xdr:rowOff>40822</xdr:rowOff>
    </xdr:from>
    <xdr:to>
      <xdr:col>32</xdr:col>
      <xdr:colOff>149679</xdr:colOff>
      <xdr:row>33</xdr:row>
      <xdr:rowOff>97735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C428020-E7CD-DC82-0B98-6537E367E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63607" y="5170715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244929</xdr:colOff>
      <xdr:row>26</xdr:row>
      <xdr:rowOff>13607</xdr:rowOff>
    </xdr:from>
    <xdr:to>
      <xdr:col>35</xdr:col>
      <xdr:colOff>503465</xdr:colOff>
      <xdr:row>33</xdr:row>
      <xdr:rowOff>160267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905CAE0E-D0B3-AFCF-3FDA-932800277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31893" y="5143500"/>
          <a:ext cx="2095500" cy="1520981"/>
        </a:xfrm>
        <a:prstGeom prst="rect">
          <a:avLst/>
        </a:prstGeom>
      </xdr:spPr>
    </xdr:pic>
    <xdr:clientData/>
  </xdr:twoCellAnchor>
  <xdr:twoCellAnchor editAs="oneCell">
    <xdr:from>
      <xdr:col>35</xdr:col>
      <xdr:colOff>530677</xdr:colOff>
      <xdr:row>25</xdr:row>
      <xdr:rowOff>190499</xdr:rowOff>
    </xdr:from>
    <xdr:to>
      <xdr:col>39</xdr:col>
      <xdr:colOff>190498</xdr:colOff>
      <xdr:row>33</xdr:row>
      <xdr:rowOff>146892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F3525BC8-D286-621B-B0A0-1D36A5C8C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254606" y="5129892"/>
          <a:ext cx="2109107" cy="1521214"/>
        </a:xfrm>
        <a:prstGeom prst="rect">
          <a:avLst/>
        </a:prstGeom>
      </xdr:spPr>
    </xdr:pic>
    <xdr:clientData/>
  </xdr:twoCellAnchor>
  <xdr:twoCellAnchor editAs="oneCell">
    <xdr:from>
      <xdr:col>39</xdr:col>
      <xdr:colOff>176892</xdr:colOff>
      <xdr:row>26</xdr:row>
      <xdr:rowOff>54428</xdr:rowOff>
    </xdr:from>
    <xdr:to>
      <xdr:col>42</xdr:col>
      <xdr:colOff>367393</xdr:colOff>
      <xdr:row>33</xdr:row>
      <xdr:rowOff>125114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A752320-8688-8173-5EFE-4D5D9D3F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309285" y="5184321"/>
          <a:ext cx="2027465" cy="1445007"/>
        </a:xfrm>
        <a:prstGeom prst="rect">
          <a:avLst/>
        </a:prstGeom>
      </xdr:spPr>
    </xdr:pic>
    <xdr:clientData/>
  </xdr:twoCellAnchor>
  <xdr:twoCellAnchor editAs="oneCell">
    <xdr:from>
      <xdr:col>32</xdr:col>
      <xdr:colOff>122464</xdr:colOff>
      <xdr:row>33</xdr:row>
      <xdr:rowOff>68036</xdr:rowOff>
    </xdr:from>
    <xdr:to>
      <xdr:col>35</xdr:col>
      <xdr:colOff>408215</xdr:colOff>
      <xdr:row>41</xdr:row>
      <xdr:rowOff>5353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828F791F-0139-92B7-AE31-F26559CAC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009428" y="6572250"/>
          <a:ext cx="2122715" cy="1515746"/>
        </a:xfrm>
        <a:prstGeom prst="rect">
          <a:avLst/>
        </a:prstGeom>
      </xdr:spPr>
    </xdr:pic>
    <xdr:clientData/>
  </xdr:twoCellAnchor>
  <xdr:twoCellAnchor editAs="oneCell">
    <xdr:from>
      <xdr:col>29</xdr:col>
      <xdr:colOff>179614</xdr:colOff>
      <xdr:row>33</xdr:row>
      <xdr:rowOff>166009</xdr:rowOff>
    </xdr:from>
    <xdr:to>
      <xdr:col>32</xdr:col>
      <xdr:colOff>70757</xdr:colOff>
      <xdr:row>41</xdr:row>
      <xdr:rowOff>18814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1EC22A5A-2684-47CF-81E6-E312B4A1F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984685" y="6670223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435429</xdr:colOff>
      <xdr:row>33</xdr:row>
      <xdr:rowOff>95251</xdr:rowOff>
    </xdr:from>
    <xdr:to>
      <xdr:col>39</xdr:col>
      <xdr:colOff>22916</xdr:colOff>
      <xdr:row>40</xdr:row>
      <xdr:rowOff>190500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B6156738-7DFA-845A-7CCB-0AFB8D4EC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159358" y="6599465"/>
          <a:ext cx="2036773" cy="1469571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13609</xdr:colOff>
      <xdr:row>33</xdr:row>
      <xdr:rowOff>108857</xdr:rowOff>
    </xdr:from>
    <xdr:to>
      <xdr:col>42</xdr:col>
      <xdr:colOff>326572</xdr:colOff>
      <xdr:row>41</xdr:row>
      <xdr:rowOff>60314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D21FA5D3-78F5-3DCB-E668-178D2776C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146002" y="6613071"/>
          <a:ext cx="2149927" cy="1529886"/>
        </a:xfrm>
        <a:prstGeom prst="rect">
          <a:avLst/>
        </a:prstGeom>
      </xdr:spPr>
    </xdr:pic>
    <xdr:clientData/>
  </xdr:twoCellAnchor>
  <xdr:twoCellAnchor editAs="oneCell">
    <xdr:from>
      <xdr:col>32</xdr:col>
      <xdr:colOff>176892</xdr:colOff>
      <xdr:row>40</xdr:row>
      <xdr:rowOff>149679</xdr:rowOff>
    </xdr:from>
    <xdr:to>
      <xdr:col>36</xdr:col>
      <xdr:colOff>-1</xdr:colOff>
      <xdr:row>49</xdr:row>
      <xdr:rowOff>10699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7721DB5C-072C-0D33-FAB8-6D6A20B60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873356" y="8028215"/>
          <a:ext cx="2272393" cy="1643555"/>
        </a:xfrm>
        <a:prstGeom prst="rect">
          <a:avLst/>
        </a:prstGeom>
      </xdr:spPr>
    </xdr:pic>
    <xdr:clientData/>
  </xdr:twoCellAnchor>
  <xdr:twoCellAnchor editAs="oneCell">
    <xdr:from>
      <xdr:col>29</xdr:col>
      <xdr:colOff>274864</xdr:colOff>
      <xdr:row>41</xdr:row>
      <xdr:rowOff>2723</xdr:rowOff>
    </xdr:from>
    <xdr:to>
      <xdr:col>32</xdr:col>
      <xdr:colOff>166007</xdr:colOff>
      <xdr:row>48</xdr:row>
      <xdr:rowOff>59636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45C92EAA-7454-4820-9E62-93836318D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89435" y="8085366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542143</xdr:colOff>
      <xdr:row>40</xdr:row>
      <xdr:rowOff>149678</xdr:rowOff>
    </xdr:from>
    <xdr:to>
      <xdr:col>39</xdr:col>
      <xdr:colOff>432954</xdr:colOff>
      <xdr:row>49</xdr:row>
      <xdr:rowOff>13608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CB3D047A-F0D4-0036-BB60-916C7DB3C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3075572" y="8028214"/>
          <a:ext cx="2340097" cy="1646465"/>
        </a:xfrm>
        <a:prstGeom prst="rect">
          <a:avLst/>
        </a:prstGeom>
      </xdr:spPr>
    </xdr:pic>
    <xdr:clientData/>
  </xdr:twoCellAnchor>
  <xdr:twoCellAnchor editAs="oneCell">
    <xdr:from>
      <xdr:col>39</xdr:col>
      <xdr:colOff>449036</xdr:colOff>
      <xdr:row>40</xdr:row>
      <xdr:rowOff>163286</xdr:rowOff>
    </xdr:from>
    <xdr:to>
      <xdr:col>43</xdr:col>
      <xdr:colOff>340177</xdr:colOff>
      <xdr:row>49</xdr:row>
      <xdr:rowOff>11736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E580A13-A9D5-6CAD-F14A-CBAB73499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81429" y="8041822"/>
          <a:ext cx="2340427" cy="1630985"/>
        </a:xfrm>
        <a:prstGeom prst="rect">
          <a:avLst/>
        </a:prstGeom>
      </xdr:spPr>
    </xdr:pic>
    <xdr:clientData/>
  </xdr:twoCellAnchor>
  <xdr:twoCellAnchor editAs="oneCell">
    <xdr:from>
      <xdr:col>29</xdr:col>
      <xdr:colOff>27216</xdr:colOff>
      <xdr:row>49</xdr:row>
      <xdr:rowOff>13609</xdr:rowOff>
    </xdr:from>
    <xdr:to>
      <xdr:col>32</xdr:col>
      <xdr:colOff>190501</xdr:colOff>
      <xdr:row>57</xdr:row>
      <xdr:rowOff>35473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221F8A25-8B08-74EF-71AA-D65482689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791466" y="9674680"/>
          <a:ext cx="2245178" cy="1586686"/>
        </a:xfrm>
        <a:prstGeom prst="rect">
          <a:avLst/>
        </a:prstGeom>
      </xdr:spPr>
    </xdr:pic>
    <xdr:clientData/>
  </xdr:twoCellAnchor>
  <xdr:twoCellAnchor editAs="oneCell">
    <xdr:from>
      <xdr:col>36</xdr:col>
      <xdr:colOff>234042</xdr:colOff>
      <xdr:row>49</xdr:row>
      <xdr:rowOff>97973</xdr:rowOff>
    </xdr:from>
    <xdr:to>
      <xdr:col>39</xdr:col>
      <xdr:colOff>370114</xdr:colOff>
      <xdr:row>56</xdr:row>
      <xdr:rowOff>154885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229C2790-CF00-400B-8C8D-AE901AB47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529471" y="9759044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258538</xdr:colOff>
      <xdr:row>49</xdr:row>
      <xdr:rowOff>2</xdr:rowOff>
    </xdr:from>
    <xdr:to>
      <xdr:col>36</xdr:col>
      <xdr:colOff>176894</xdr:colOff>
      <xdr:row>57</xdr:row>
      <xdr:rowOff>113922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7A86D980-29C3-3F90-3C2F-62006B6B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104681" y="9661073"/>
          <a:ext cx="2367642" cy="1678742"/>
        </a:xfrm>
        <a:prstGeom prst="rect">
          <a:avLst/>
        </a:prstGeom>
      </xdr:spPr>
    </xdr:pic>
    <xdr:clientData/>
  </xdr:twoCellAnchor>
  <xdr:twoCellAnchor editAs="oneCell">
    <xdr:from>
      <xdr:col>19</xdr:col>
      <xdr:colOff>462643</xdr:colOff>
      <xdr:row>59</xdr:row>
      <xdr:rowOff>54428</xdr:rowOff>
    </xdr:from>
    <xdr:to>
      <xdr:col>24</xdr:col>
      <xdr:colOff>802821</xdr:colOff>
      <xdr:row>69</xdr:row>
      <xdr:rowOff>43977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A687B003-EFF7-693B-5DFC-2A050CDA8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055929" y="11674928"/>
          <a:ext cx="2707821" cy="1935370"/>
        </a:xfrm>
        <a:prstGeom prst="rect">
          <a:avLst/>
        </a:prstGeom>
      </xdr:spPr>
    </xdr:pic>
    <xdr:clientData/>
  </xdr:twoCellAnchor>
  <xdr:twoCellAnchor editAs="oneCell">
    <xdr:from>
      <xdr:col>24</xdr:col>
      <xdr:colOff>884463</xdr:colOff>
      <xdr:row>59</xdr:row>
      <xdr:rowOff>122465</xdr:rowOff>
    </xdr:from>
    <xdr:to>
      <xdr:col>27</xdr:col>
      <xdr:colOff>4314</xdr:colOff>
      <xdr:row>68</xdr:row>
      <xdr:rowOff>176893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17842800-B2D5-E83B-3AAD-FFC9407CC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845392" y="11742965"/>
          <a:ext cx="2535243" cy="1809749"/>
        </a:xfrm>
        <a:prstGeom prst="rect">
          <a:avLst/>
        </a:prstGeom>
      </xdr:spPr>
    </xdr:pic>
    <xdr:clientData/>
  </xdr:twoCellAnchor>
  <xdr:twoCellAnchor editAs="oneCell">
    <xdr:from>
      <xdr:col>27</xdr:col>
      <xdr:colOff>122466</xdr:colOff>
      <xdr:row>59</xdr:row>
      <xdr:rowOff>68037</xdr:rowOff>
    </xdr:from>
    <xdr:to>
      <xdr:col>30</xdr:col>
      <xdr:colOff>566200</xdr:colOff>
      <xdr:row>69</xdr:row>
      <xdr:rowOff>81644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6C225B5D-6FBB-3D6E-827A-26AF62518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98787" y="11688537"/>
          <a:ext cx="2688913" cy="1959428"/>
        </a:xfrm>
        <a:prstGeom prst="rect">
          <a:avLst/>
        </a:prstGeom>
      </xdr:spPr>
    </xdr:pic>
    <xdr:clientData/>
  </xdr:twoCellAnchor>
  <xdr:twoCellAnchor>
    <xdr:from>
      <xdr:col>2</xdr:col>
      <xdr:colOff>81643</xdr:colOff>
      <xdr:row>52</xdr:row>
      <xdr:rowOff>81644</xdr:rowOff>
    </xdr:from>
    <xdr:to>
      <xdr:col>14</xdr:col>
      <xdr:colOff>476249</xdr:colOff>
      <xdr:row>53</xdr:row>
      <xdr:rowOff>176892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BF841BB8-3EDA-DF76-86AD-F48F9535C7D1}"/>
            </a:ext>
          </a:extLst>
        </xdr:cNvPr>
        <xdr:cNvSpPr txBox="1"/>
      </xdr:nvSpPr>
      <xdr:spPr>
        <a:xfrm>
          <a:off x="857250" y="10327823"/>
          <a:ext cx="6572249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95251</xdr:colOff>
      <xdr:row>7</xdr:row>
      <xdr:rowOff>95250</xdr:rowOff>
    </xdr:from>
    <xdr:to>
      <xdr:col>8</xdr:col>
      <xdr:colOff>309469</xdr:colOff>
      <xdr:row>19</xdr:row>
      <xdr:rowOff>108857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733B1C6-B96E-FC58-D103-5ECA2D3A5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1" y="1796143"/>
          <a:ext cx="3670432" cy="2653393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408216</xdr:colOff>
      <xdr:row>6</xdr:row>
      <xdr:rowOff>136072</xdr:rowOff>
    </xdr:from>
    <xdr:to>
      <xdr:col>44</xdr:col>
      <xdr:colOff>512548</xdr:colOff>
      <xdr:row>12</xdr:row>
      <xdr:rowOff>136073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D965E6E-C44D-07AE-733C-9005CC18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01966" y="1632858"/>
          <a:ext cx="1941296" cy="1401536"/>
        </a:xfrm>
        <a:prstGeom prst="rect">
          <a:avLst/>
        </a:prstGeom>
      </xdr:spPr>
    </xdr:pic>
    <xdr:clientData/>
  </xdr:twoCellAnchor>
  <xdr:twoCellAnchor editAs="oneCell">
    <xdr:from>
      <xdr:col>44</xdr:col>
      <xdr:colOff>476249</xdr:colOff>
      <xdr:row>6</xdr:row>
      <xdr:rowOff>122464</xdr:rowOff>
    </xdr:from>
    <xdr:to>
      <xdr:col>48</xdr:col>
      <xdr:colOff>107985</xdr:colOff>
      <xdr:row>13</xdr:row>
      <xdr:rowOff>-1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69864A-2970-E95A-2972-043FA79DD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983213" y="1619250"/>
          <a:ext cx="2081022" cy="1483178"/>
        </a:xfrm>
        <a:prstGeom prst="rect">
          <a:avLst/>
        </a:prstGeom>
      </xdr:spPr>
    </xdr:pic>
    <xdr:clientData/>
  </xdr:twoCellAnchor>
  <xdr:twoCellAnchor editAs="oneCell">
    <xdr:from>
      <xdr:col>48</xdr:col>
      <xdr:colOff>163285</xdr:colOff>
      <xdr:row>6</xdr:row>
      <xdr:rowOff>95250</xdr:rowOff>
    </xdr:from>
    <xdr:to>
      <xdr:col>51</xdr:col>
      <xdr:colOff>411247</xdr:colOff>
      <xdr:row>12</xdr:row>
      <xdr:rowOff>190500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2203532-9B04-8802-79C3-2A2B8CDF0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119535" y="1592036"/>
          <a:ext cx="2084926" cy="1496785"/>
        </a:xfrm>
        <a:prstGeom prst="rect">
          <a:avLst/>
        </a:prstGeom>
      </xdr:spPr>
    </xdr:pic>
    <xdr:clientData/>
  </xdr:twoCellAnchor>
  <xdr:twoCellAnchor editAs="oneCell">
    <xdr:from>
      <xdr:col>51</xdr:col>
      <xdr:colOff>421823</xdr:colOff>
      <xdr:row>6</xdr:row>
      <xdr:rowOff>54428</xdr:rowOff>
    </xdr:from>
    <xdr:to>
      <xdr:col>55</xdr:col>
      <xdr:colOff>217715</xdr:colOff>
      <xdr:row>13</xdr:row>
      <xdr:rowOff>95965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D429EAF5-E8BC-C819-6861-F89F4E53A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215037" y="1551214"/>
          <a:ext cx="2245178" cy="1647180"/>
        </a:xfrm>
        <a:prstGeom prst="rect">
          <a:avLst/>
        </a:prstGeom>
      </xdr:spPr>
    </xdr:pic>
    <xdr:clientData/>
  </xdr:twoCellAnchor>
  <xdr:twoCellAnchor editAs="oneCell">
    <xdr:from>
      <xdr:col>9</xdr:col>
      <xdr:colOff>176893</xdr:colOff>
      <xdr:row>7</xdr:row>
      <xdr:rowOff>122466</xdr:rowOff>
    </xdr:from>
    <xdr:to>
      <xdr:col>14</xdr:col>
      <xdr:colOff>462644</xdr:colOff>
      <xdr:row>20</xdr:row>
      <xdr:rowOff>62081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398F7C37-8A06-0504-F5CA-FF84ED815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68536" y="1823359"/>
          <a:ext cx="3850822" cy="2783508"/>
        </a:xfrm>
        <a:prstGeom prst="rect">
          <a:avLst/>
        </a:prstGeom>
      </xdr:spPr>
    </xdr:pic>
    <xdr:clientData/>
  </xdr:twoCellAnchor>
  <xdr:twoCellAnchor editAs="oneCell">
    <xdr:from>
      <xdr:col>41</xdr:col>
      <xdr:colOff>489859</xdr:colOff>
      <xdr:row>14</xdr:row>
      <xdr:rowOff>95250</xdr:rowOff>
    </xdr:from>
    <xdr:to>
      <xdr:col>44</xdr:col>
      <xdr:colOff>557895</xdr:colOff>
      <xdr:row>21</xdr:row>
      <xdr:rowOff>8088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56BF0638-1787-ACDF-58B8-6AC5A901E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159859" y="3388179"/>
          <a:ext cx="1905000" cy="1355195"/>
        </a:xfrm>
        <a:prstGeom prst="rect">
          <a:avLst/>
        </a:prstGeom>
      </xdr:spPr>
    </xdr:pic>
    <xdr:clientData/>
  </xdr:twoCellAnchor>
  <xdr:twoCellAnchor editAs="oneCell">
    <xdr:from>
      <xdr:col>44</xdr:col>
      <xdr:colOff>598716</xdr:colOff>
      <xdr:row>14</xdr:row>
      <xdr:rowOff>68036</xdr:rowOff>
    </xdr:from>
    <xdr:to>
      <xdr:col>48</xdr:col>
      <xdr:colOff>81644</xdr:colOff>
      <xdr:row>21</xdr:row>
      <xdr:rowOff>34522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46F4BABA-0714-F1DE-9A91-1824AF0F5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105680" y="3360965"/>
          <a:ext cx="1932214" cy="1408843"/>
        </a:xfrm>
        <a:prstGeom prst="rect">
          <a:avLst/>
        </a:prstGeom>
      </xdr:spPr>
    </xdr:pic>
    <xdr:clientData/>
  </xdr:twoCellAnchor>
  <xdr:twoCellAnchor editAs="oneCell">
    <xdr:from>
      <xdr:col>48</xdr:col>
      <xdr:colOff>122466</xdr:colOff>
      <xdr:row>13</xdr:row>
      <xdr:rowOff>149679</xdr:rowOff>
    </xdr:from>
    <xdr:to>
      <xdr:col>51</xdr:col>
      <xdr:colOff>503466</xdr:colOff>
      <xdr:row>21</xdr:row>
      <xdr:rowOff>126349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F49E6F6A-F3E9-2AF9-1640-8760812F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078716" y="3252108"/>
          <a:ext cx="2217964" cy="1609527"/>
        </a:xfrm>
        <a:prstGeom prst="rect">
          <a:avLst/>
        </a:prstGeom>
      </xdr:spPr>
    </xdr:pic>
    <xdr:clientData/>
  </xdr:twoCellAnchor>
  <xdr:twoCellAnchor editAs="oneCell">
    <xdr:from>
      <xdr:col>51</xdr:col>
      <xdr:colOff>557893</xdr:colOff>
      <xdr:row>13</xdr:row>
      <xdr:rowOff>122465</xdr:rowOff>
    </xdr:from>
    <xdr:to>
      <xdr:col>55</xdr:col>
      <xdr:colOff>501765</xdr:colOff>
      <xdr:row>21</xdr:row>
      <xdr:rowOff>190500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5590CC2-0F17-A9E6-2EE5-DF62B978F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351107" y="3224894"/>
          <a:ext cx="2393158" cy="1700892"/>
        </a:xfrm>
        <a:prstGeom prst="rect">
          <a:avLst/>
        </a:prstGeom>
      </xdr:spPr>
    </xdr:pic>
    <xdr:clientData/>
  </xdr:twoCellAnchor>
  <xdr:twoCellAnchor editAs="oneCell">
    <xdr:from>
      <xdr:col>14</xdr:col>
      <xdr:colOff>653143</xdr:colOff>
      <xdr:row>7</xdr:row>
      <xdr:rowOff>176894</xdr:rowOff>
    </xdr:from>
    <xdr:to>
      <xdr:col>20</xdr:col>
      <xdr:colOff>231321</xdr:colOff>
      <xdr:row>20</xdr:row>
      <xdr:rowOff>116401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60D6C8FD-A36E-0B2D-4A30-8F5960796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09857" y="1877787"/>
          <a:ext cx="3905250" cy="2783400"/>
        </a:xfrm>
        <a:prstGeom prst="rect">
          <a:avLst/>
        </a:prstGeom>
      </xdr:spPr>
    </xdr:pic>
    <xdr:clientData/>
  </xdr:twoCellAnchor>
  <xdr:twoCellAnchor editAs="oneCell">
    <xdr:from>
      <xdr:col>41</xdr:col>
      <xdr:colOff>530678</xdr:colOff>
      <xdr:row>21</xdr:row>
      <xdr:rowOff>13607</xdr:rowOff>
    </xdr:from>
    <xdr:to>
      <xdr:col>44</xdr:col>
      <xdr:colOff>588611</xdr:colOff>
      <xdr:row>27</xdr:row>
      <xdr:rowOff>136071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FBE220D3-42ED-D65D-F7F1-EF869805E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200678" y="4748893"/>
          <a:ext cx="1894897" cy="1374321"/>
        </a:xfrm>
        <a:prstGeom prst="rect">
          <a:avLst/>
        </a:prstGeom>
      </xdr:spPr>
    </xdr:pic>
    <xdr:clientData/>
  </xdr:twoCellAnchor>
  <xdr:twoCellAnchor editAs="oneCell">
    <xdr:from>
      <xdr:col>45</xdr:col>
      <xdr:colOff>13608</xdr:colOff>
      <xdr:row>21</xdr:row>
      <xdr:rowOff>40820</xdr:rowOff>
    </xdr:from>
    <xdr:to>
      <xdr:col>48</xdr:col>
      <xdr:colOff>95250</xdr:colOff>
      <xdr:row>27</xdr:row>
      <xdr:rowOff>184038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7B95BF78-F6A6-8A72-8890-DB03E1EBA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132894" y="4776106"/>
          <a:ext cx="1918606" cy="1395075"/>
        </a:xfrm>
        <a:prstGeom prst="rect">
          <a:avLst/>
        </a:prstGeom>
      </xdr:spPr>
    </xdr:pic>
    <xdr:clientData/>
  </xdr:twoCellAnchor>
  <xdr:twoCellAnchor editAs="oneCell">
    <xdr:from>
      <xdr:col>48</xdr:col>
      <xdr:colOff>176893</xdr:colOff>
      <xdr:row>21</xdr:row>
      <xdr:rowOff>95250</xdr:rowOff>
    </xdr:from>
    <xdr:to>
      <xdr:col>51</xdr:col>
      <xdr:colOff>503465</xdr:colOff>
      <xdr:row>28</xdr:row>
      <xdr:rowOff>202589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938F352C-14B2-780D-2605-9A585C3D1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133143" y="4830536"/>
          <a:ext cx="2163536" cy="1549696"/>
        </a:xfrm>
        <a:prstGeom prst="rect">
          <a:avLst/>
        </a:prstGeom>
      </xdr:spPr>
    </xdr:pic>
    <xdr:clientData/>
  </xdr:twoCellAnchor>
  <xdr:twoCellAnchor editAs="oneCell">
    <xdr:from>
      <xdr:col>51</xdr:col>
      <xdr:colOff>585108</xdr:colOff>
      <xdr:row>21</xdr:row>
      <xdr:rowOff>149678</xdr:rowOff>
    </xdr:from>
    <xdr:to>
      <xdr:col>55</xdr:col>
      <xdr:colOff>381000</xdr:colOff>
      <xdr:row>29</xdr:row>
      <xdr:rowOff>126107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5CBFB46C-FF20-47AF-A995-9AA5319DC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378322" y="4884964"/>
          <a:ext cx="2245178" cy="1622893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258536</xdr:rowOff>
    </xdr:from>
    <xdr:to>
      <xdr:col>25</xdr:col>
      <xdr:colOff>1143000</xdr:colOff>
      <xdr:row>20</xdr:row>
      <xdr:rowOff>188976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93A5C45C-6C82-2FC5-6A69-0EB400380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328071" y="1959429"/>
          <a:ext cx="3878036" cy="2774333"/>
        </a:xfrm>
        <a:prstGeom prst="rect">
          <a:avLst/>
        </a:prstGeom>
      </xdr:spPr>
    </xdr:pic>
    <xdr:clientData/>
  </xdr:twoCellAnchor>
  <xdr:twoCellAnchor editAs="oneCell">
    <xdr:from>
      <xdr:col>52</xdr:col>
      <xdr:colOff>122463</xdr:colOff>
      <xdr:row>29</xdr:row>
      <xdr:rowOff>13607</xdr:rowOff>
    </xdr:from>
    <xdr:to>
      <xdr:col>55</xdr:col>
      <xdr:colOff>600082</xdr:colOff>
      <xdr:row>37</xdr:row>
      <xdr:rowOff>68035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5A318B2-3742-96A9-E067-19549F0AC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3527999" y="6395357"/>
          <a:ext cx="2314583" cy="1673678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408215</xdr:colOff>
      <xdr:row>28</xdr:row>
      <xdr:rowOff>163286</xdr:rowOff>
    </xdr:from>
    <xdr:to>
      <xdr:col>45</xdr:col>
      <xdr:colOff>27214</xdr:colOff>
      <xdr:row>36</xdr:row>
      <xdr:rowOff>33142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600B9DEB-563D-1195-7D1F-E3D7BA468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078215" y="6340929"/>
          <a:ext cx="2068285" cy="1502713"/>
        </a:xfrm>
        <a:prstGeom prst="rect">
          <a:avLst/>
        </a:prstGeom>
      </xdr:spPr>
    </xdr:pic>
    <xdr:clientData/>
  </xdr:twoCellAnchor>
  <xdr:twoCellAnchor editAs="oneCell">
    <xdr:from>
      <xdr:col>45</xdr:col>
      <xdr:colOff>54429</xdr:colOff>
      <xdr:row>28</xdr:row>
      <xdr:rowOff>149678</xdr:rowOff>
    </xdr:from>
    <xdr:to>
      <xdr:col>48</xdr:col>
      <xdr:colOff>334173</xdr:colOff>
      <xdr:row>36</xdr:row>
      <xdr:rowOff>54429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2E9BE89-EE74-B445-A923-A535BDB0C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9173715" y="6327321"/>
          <a:ext cx="2116708" cy="1537608"/>
        </a:xfrm>
        <a:prstGeom prst="rect">
          <a:avLst/>
        </a:prstGeom>
      </xdr:spPr>
    </xdr:pic>
    <xdr:clientData/>
  </xdr:twoCellAnchor>
  <xdr:twoCellAnchor editAs="oneCell">
    <xdr:from>
      <xdr:col>48</xdr:col>
      <xdr:colOff>381000</xdr:colOff>
      <xdr:row>29</xdr:row>
      <xdr:rowOff>13608</xdr:rowOff>
    </xdr:from>
    <xdr:to>
      <xdr:col>52</xdr:col>
      <xdr:colOff>204409</xdr:colOff>
      <xdr:row>37</xdr:row>
      <xdr:rowOff>13608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819D9529-2E4E-9FC2-F2A0-1E26666BC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1337250" y="6395358"/>
          <a:ext cx="2272695" cy="16192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81643</xdr:colOff>
      <xdr:row>52</xdr:row>
      <xdr:rowOff>81644</xdr:rowOff>
    </xdr:from>
    <xdr:to>
      <xdr:col>79</xdr:col>
      <xdr:colOff>476249</xdr:colOff>
      <xdr:row>53</xdr:row>
      <xdr:rowOff>176892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F7F5F95-6903-403F-A444-A03F2D2F2262}"/>
            </a:ext>
          </a:extLst>
        </xdr:cNvPr>
        <xdr:cNvSpPr txBox="1"/>
      </xdr:nvSpPr>
      <xdr:spPr>
        <a:xfrm>
          <a:off x="853168" y="10254344"/>
          <a:ext cx="6557281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R117"/>
  <sheetViews>
    <sheetView zoomScale="55" zoomScaleNormal="55" workbookViewId="0">
      <selection activeCell="O48" sqref="O48"/>
    </sheetView>
  </sheetViews>
  <sheetFormatPr defaultRowHeight="15" x14ac:dyDescent="0.25"/>
  <cols>
    <col min="6" max="6" width="10.5703125" bestFit="1" customWidth="1"/>
    <col min="7" max="7" width="7.140625" bestFit="1" customWidth="1"/>
    <col min="8" max="8" width="5.140625" bestFit="1" customWidth="1"/>
    <col min="9" max="9" width="6" bestFit="1" customWidth="1"/>
    <col min="10" max="10" width="8.5703125" bestFit="1" customWidth="1"/>
    <col min="11" max="11" width="8.7109375" bestFit="1" customWidth="1"/>
    <col min="12" max="12" width="9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8.5703125" bestFit="1" customWidth="1"/>
    <col min="17" max="17" width="13" customWidth="1"/>
    <col min="20" max="20" width="7.140625" bestFit="1" customWidth="1"/>
    <col min="21" max="21" width="4.42578125" bestFit="1" customWidth="1"/>
    <col min="22" max="22" width="6" bestFit="1" customWidth="1"/>
    <col min="23" max="23" width="5.42578125" bestFit="1" customWidth="1"/>
    <col min="24" max="24" width="10.5703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8.5703125" bestFit="1" customWidth="1"/>
    <col min="29" max="29" width="13" customWidth="1"/>
    <col min="33" max="33" width="8.5703125" customWidth="1"/>
    <col min="35" max="35" width="18.85546875" customWidth="1"/>
    <col min="42" max="42" width="18.5703125" customWidth="1"/>
    <col min="43" max="43" width="9.5703125" bestFit="1" customWidth="1"/>
    <col min="44" max="44" width="9.7109375" bestFit="1" customWidth="1"/>
  </cols>
  <sheetData>
    <row r="1" spans="7:40" ht="21.75" thickBot="1" x14ac:dyDescent="0.4">
      <c r="G1" s="3" t="s">
        <v>5</v>
      </c>
      <c r="H1" s="4" t="s">
        <v>6</v>
      </c>
      <c r="I1" s="5" t="s">
        <v>0</v>
      </c>
      <c r="J1" s="6" t="s">
        <v>2</v>
      </c>
      <c r="K1" s="6" t="s">
        <v>10</v>
      </c>
      <c r="L1" s="6" t="s">
        <v>3</v>
      </c>
      <c r="M1" s="6" t="s">
        <v>11</v>
      </c>
      <c r="N1" s="6" t="s">
        <v>12</v>
      </c>
      <c r="O1" s="6" t="s">
        <v>13</v>
      </c>
      <c r="P1" s="6" t="s">
        <v>4</v>
      </c>
      <c r="Q1" s="7" t="s">
        <v>14</v>
      </c>
      <c r="R1" s="73"/>
      <c r="S1" s="73"/>
      <c r="T1" s="3" t="s">
        <v>5</v>
      </c>
      <c r="U1" s="4" t="s">
        <v>7</v>
      </c>
      <c r="V1" s="5" t="s">
        <v>0</v>
      </c>
      <c r="W1" s="6" t="s">
        <v>2</v>
      </c>
      <c r="X1" s="6" t="s">
        <v>15</v>
      </c>
      <c r="Y1" s="6" t="s">
        <v>11</v>
      </c>
      <c r="Z1" s="6" t="s">
        <v>12</v>
      </c>
      <c r="AA1" s="6" t="s">
        <v>13</v>
      </c>
      <c r="AB1" s="6" t="s">
        <v>4</v>
      </c>
      <c r="AC1" s="7" t="s">
        <v>14</v>
      </c>
      <c r="AD1" s="1"/>
      <c r="AE1" s="2"/>
      <c r="AF1" s="2"/>
      <c r="AG1" s="2"/>
      <c r="AH1" s="2"/>
      <c r="AI1" s="2"/>
      <c r="AJ1" s="2"/>
      <c r="AK1" s="2"/>
      <c r="AL1" s="2"/>
      <c r="AM1" s="2"/>
      <c r="AN1" s="2"/>
    </row>
    <row r="2" spans="7:40" x14ac:dyDescent="0.25">
      <c r="G2" s="8"/>
      <c r="H2" s="56"/>
      <c r="I2" s="9">
        <v>50</v>
      </c>
      <c r="J2" s="37">
        <v>1</v>
      </c>
      <c r="K2" s="62">
        <v>0.215</v>
      </c>
      <c r="L2" s="62">
        <v>3.0000000000000001E-3</v>
      </c>
      <c r="M2" s="59">
        <v>0.61509999999999998</v>
      </c>
      <c r="N2" s="59">
        <v>0.61380000000000001</v>
      </c>
      <c r="O2" s="62">
        <v>5.5E-2</v>
      </c>
      <c r="P2" s="63">
        <v>8.9600000000000009</v>
      </c>
      <c r="Q2" s="10">
        <v>153.19999999999999</v>
      </c>
      <c r="R2" s="74"/>
      <c r="S2" s="74"/>
      <c r="T2" s="8"/>
      <c r="U2" s="56"/>
      <c r="V2" s="9">
        <v>50</v>
      </c>
      <c r="W2" s="37">
        <v>0</v>
      </c>
      <c r="X2" s="37">
        <v>137.84</v>
      </c>
      <c r="Y2" s="62">
        <v>0.53500000000000003</v>
      </c>
      <c r="Z2" s="62">
        <v>0.46800000000000003</v>
      </c>
      <c r="AA2" s="59">
        <v>0.1673</v>
      </c>
      <c r="AB2" s="62">
        <v>31.266999999999999</v>
      </c>
      <c r="AC2" s="42">
        <v>1922.7329999999999</v>
      </c>
      <c r="AF2" s="2"/>
    </row>
    <row r="3" spans="7:40" x14ac:dyDescent="0.25">
      <c r="G3" s="8"/>
      <c r="H3" s="56"/>
      <c r="I3" s="9">
        <v>100</v>
      </c>
      <c r="J3" s="37">
        <v>2</v>
      </c>
      <c r="K3" s="37">
        <v>0.27</v>
      </c>
      <c r="L3" s="59">
        <v>1.6000000000000001E-3</v>
      </c>
      <c r="M3" s="59">
        <v>0.61509999999999998</v>
      </c>
      <c r="N3" s="59">
        <v>0.61880000000000002</v>
      </c>
      <c r="O3" s="62">
        <v>4.3999999999999997E-2</v>
      </c>
      <c r="P3" s="62">
        <v>7.0780000000000003</v>
      </c>
      <c r="Q3" s="10">
        <v>55.59</v>
      </c>
      <c r="R3" s="74"/>
      <c r="S3" s="74"/>
      <c r="T3" s="8"/>
      <c r="U3" s="56"/>
      <c r="V3" s="9">
        <v>100</v>
      </c>
      <c r="W3" s="37">
        <v>0</v>
      </c>
      <c r="X3" s="37">
        <v>143.74</v>
      </c>
      <c r="Y3" s="62">
        <v>0.53500000000000003</v>
      </c>
      <c r="Z3" s="62">
        <v>0.47199999999999998</v>
      </c>
      <c r="AA3" s="62">
        <v>0.155</v>
      </c>
      <c r="AB3" s="62">
        <v>28.934000000000001</v>
      </c>
      <c r="AC3" s="10">
        <v>1955.51</v>
      </c>
      <c r="AF3" s="2"/>
    </row>
    <row r="4" spans="7:40" x14ac:dyDescent="0.25">
      <c r="G4" s="8"/>
      <c r="H4" s="56"/>
      <c r="I4" s="9">
        <v>200</v>
      </c>
      <c r="J4" s="64">
        <v>3.5859999999999999</v>
      </c>
      <c r="K4" s="62">
        <v>0.58499999999999996</v>
      </c>
      <c r="L4" s="59">
        <v>2.0000000000000001E-4</v>
      </c>
      <c r="M4" s="59">
        <v>0.61509999999999998</v>
      </c>
      <c r="N4" s="59">
        <v>0.61160000000000003</v>
      </c>
      <c r="O4" s="37">
        <v>0.02</v>
      </c>
      <c r="P4" s="62">
        <v>3.3130000000000002</v>
      </c>
      <c r="Q4" s="10">
        <v>32.32</v>
      </c>
      <c r="R4" s="74"/>
      <c r="S4" s="74"/>
      <c r="T4" s="8"/>
      <c r="U4" s="56"/>
      <c r="V4" s="9">
        <v>200</v>
      </c>
      <c r="W4" s="37">
        <v>0</v>
      </c>
      <c r="X4" s="37">
        <v>139.27000000000001</v>
      </c>
      <c r="Y4" s="62">
        <v>0.53500000000000003</v>
      </c>
      <c r="Z4" s="62">
        <v>0.49399999999999999</v>
      </c>
      <c r="AA4" s="62">
        <v>0.13800000000000001</v>
      </c>
      <c r="AB4" s="62">
        <v>25.881</v>
      </c>
      <c r="AC4" s="10">
        <v>1834.29</v>
      </c>
      <c r="AF4" s="2"/>
    </row>
    <row r="5" spans="7:40" x14ac:dyDescent="0.25">
      <c r="G5" s="8"/>
      <c r="H5" s="56"/>
      <c r="I5" s="9">
        <v>400</v>
      </c>
      <c r="J5" s="65">
        <v>6.72</v>
      </c>
      <c r="K5" s="62">
        <v>0.71499999999999997</v>
      </c>
      <c r="L5" s="66">
        <v>9.0000000000000006E-5</v>
      </c>
      <c r="M5" s="59">
        <v>0.61509999999999998</v>
      </c>
      <c r="N5" s="59">
        <v>0.61429999999999996</v>
      </c>
      <c r="O5" s="62">
        <v>1.4E-2</v>
      </c>
      <c r="P5" s="62">
        <v>2.3759999999999999</v>
      </c>
      <c r="Q5" s="42">
        <v>27.536000000000001</v>
      </c>
      <c r="R5" s="74"/>
      <c r="S5" s="74"/>
      <c r="T5" s="8"/>
      <c r="U5" s="56"/>
      <c r="V5" s="9">
        <v>400</v>
      </c>
      <c r="W5" s="37">
        <v>0</v>
      </c>
      <c r="X5" s="37">
        <v>134.61000000000001</v>
      </c>
      <c r="Y5" s="62">
        <v>0.53500000000000003</v>
      </c>
      <c r="Z5" s="62">
        <v>0.47399999999999998</v>
      </c>
      <c r="AA5" s="62">
        <v>0.14499999999999999</v>
      </c>
      <c r="AB5" s="62">
        <v>27.122</v>
      </c>
      <c r="AC5" s="10">
        <v>1467.21</v>
      </c>
      <c r="AF5" s="2"/>
    </row>
    <row r="6" spans="7:40" x14ac:dyDescent="0.25">
      <c r="G6" s="8"/>
      <c r="H6" s="56"/>
      <c r="I6" s="9">
        <v>800</v>
      </c>
      <c r="J6" s="62">
        <v>13.571999999999999</v>
      </c>
      <c r="K6" s="37">
        <v>0.98</v>
      </c>
      <c r="L6" s="66">
        <v>2.0000000000000002E-5</v>
      </c>
      <c r="M6" s="59">
        <v>0.61509999999999998</v>
      </c>
      <c r="N6" s="59">
        <v>0.61419999999999997</v>
      </c>
      <c r="O6" s="62">
        <v>8.9999999999999993E-3</v>
      </c>
      <c r="P6" s="62">
        <v>1.4730000000000001</v>
      </c>
      <c r="Q6" s="42">
        <v>19.183</v>
      </c>
      <c r="R6" s="74"/>
      <c r="S6" s="74"/>
      <c r="T6" s="8"/>
      <c r="U6" s="56"/>
      <c r="V6" s="9">
        <v>800</v>
      </c>
      <c r="W6" s="37">
        <v>0</v>
      </c>
      <c r="X6" s="37">
        <v>190.5</v>
      </c>
      <c r="Y6" s="62">
        <v>0.53500000000000003</v>
      </c>
      <c r="Z6" s="62">
        <v>0.48399999999999999</v>
      </c>
      <c r="AA6" s="62">
        <v>0.14799999999999999</v>
      </c>
      <c r="AB6" s="62">
        <v>27.637</v>
      </c>
      <c r="AC6" s="10">
        <v>1874.25</v>
      </c>
      <c r="AF6" s="2"/>
    </row>
    <row r="7" spans="7:40" x14ac:dyDescent="0.25">
      <c r="G7" s="8"/>
      <c r="H7" s="56"/>
      <c r="I7" s="9">
        <v>1600</v>
      </c>
      <c r="J7" s="67">
        <v>27.8</v>
      </c>
      <c r="K7" s="37">
        <v>1</v>
      </c>
      <c r="L7" s="68">
        <v>6.0000000000000002E-6</v>
      </c>
      <c r="M7" s="59">
        <v>0.61509999999999998</v>
      </c>
      <c r="N7" s="66">
        <v>0.61500999999999995</v>
      </c>
      <c r="O7" s="59">
        <v>2.5999999999999999E-3</v>
      </c>
      <c r="P7" s="62">
        <v>0.42699999999999999</v>
      </c>
      <c r="Q7" s="42">
        <v>7.1859999999999999</v>
      </c>
      <c r="R7" s="74"/>
      <c r="S7" s="74"/>
      <c r="T7" s="8"/>
      <c r="U7" s="56"/>
      <c r="V7" s="9">
        <v>1600</v>
      </c>
      <c r="W7" s="37">
        <v>0</v>
      </c>
      <c r="X7" s="37">
        <v>156.85</v>
      </c>
      <c r="Y7" s="62">
        <v>0.53500000000000003</v>
      </c>
      <c r="Z7" s="62">
        <v>0.47899999999999998</v>
      </c>
      <c r="AA7" s="62">
        <v>0.13900000000000001</v>
      </c>
      <c r="AB7" s="37">
        <v>26.07</v>
      </c>
      <c r="AC7" s="42">
        <v>1497.1679999999999</v>
      </c>
      <c r="AF7" s="2"/>
    </row>
    <row r="8" spans="7:40" x14ac:dyDescent="0.25">
      <c r="G8" s="8"/>
      <c r="H8" s="56"/>
      <c r="I8" s="9">
        <v>3200</v>
      </c>
      <c r="J8" s="62">
        <v>56.042999999999999</v>
      </c>
      <c r="K8" s="37">
        <v>1</v>
      </c>
      <c r="L8" s="69">
        <v>5.9999999999999997E-7</v>
      </c>
      <c r="M8" s="59">
        <v>0.61509999999999998</v>
      </c>
      <c r="N8" s="66">
        <v>0.61482999999999999</v>
      </c>
      <c r="O8" s="66">
        <v>3.4399999999999999E-3</v>
      </c>
      <c r="P8" s="62">
        <v>0.55900000000000005</v>
      </c>
      <c r="Q8" s="42">
        <v>9.8450000000000006</v>
      </c>
      <c r="R8" s="74"/>
      <c r="S8" s="74"/>
      <c r="T8" s="8"/>
      <c r="U8" s="56"/>
      <c r="V8" s="9">
        <v>3200</v>
      </c>
      <c r="W8" s="37">
        <v>0</v>
      </c>
      <c r="X8" s="37">
        <v>174.42</v>
      </c>
      <c r="Y8" s="62">
        <v>0.53500000000000003</v>
      </c>
      <c r="Z8" s="62">
        <v>0.47499999999999998</v>
      </c>
      <c r="AA8" s="62">
        <v>0.18099999999999999</v>
      </c>
      <c r="AB8" s="62">
        <v>33.814999999999998</v>
      </c>
      <c r="AC8" s="10">
        <v>2058.79</v>
      </c>
      <c r="AF8" s="2"/>
    </row>
    <row r="9" spans="7:40" x14ac:dyDescent="0.25">
      <c r="G9" s="8"/>
      <c r="H9" s="56"/>
      <c r="I9" s="9">
        <v>6400</v>
      </c>
      <c r="J9" s="37">
        <v>195.29</v>
      </c>
      <c r="K9" s="37">
        <v>1</v>
      </c>
      <c r="L9" s="69">
        <v>2.9999999999999999E-7</v>
      </c>
      <c r="M9" s="59">
        <v>0.61509999999999998</v>
      </c>
      <c r="N9" s="66">
        <v>0.61495</v>
      </c>
      <c r="O9" s="59">
        <v>3.3E-3</v>
      </c>
      <c r="P9" s="62">
        <v>0.53900000000000003</v>
      </c>
      <c r="Q9" s="10">
        <v>5.37</v>
      </c>
      <c r="R9" s="74"/>
      <c r="S9" s="74"/>
      <c r="T9" s="8"/>
      <c r="U9" s="56"/>
      <c r="V9" s="9">
        <v>6400</v>
      </c>
      <c r="W9" s="37">
        <v>0</v>
      </c>
      <c r="X9" s="37">
        <v>178.58</v>
      </c>
      <c r="Y9" s="62">
        <v>0.53500000000000003</v>
      </c>
      <c r="Z9" s="62">
        <v>0.46700000000000003</v>
      </c>
      <c r="AA9" s="62">
        <v>0.14799999999999999</v>
      </c>
      <c r="AB9" s="62">
        <v>27.786000000000001</v>
      </c>
      <c r="AC9" s="10">
        <v>2187.48</v>
      </c>
      <c r="AF9" s="2"/>
    </row>
    <row r="10" spans="7:40" ht="15.75" thickBot="1" x14ac:dyDescent="0.3">
      <c r="G10" s="8"/>
      <c r="H10" s="56"/>
      <c r="I10" s="11">
        <v>10000</v>
      </c>
      <c r="J10" s="12">
        <v>180.47</v>
      </c>
      <c r="K10" s="12">
        <v>1</v>
      </c>
      <c r="L10" s="13">
        <v>2.9999999999999999E-7</v>
      </c>
      <c r="M10" s="40">
        <v>0.61509999999999998</v>
      </c>
      <c r="N10" s="41">
        <v>0.61502000000000001</v>
      </c>
      <c r="O10" s="40">
        <v>1.1999999999999999E-3</v>
      </c>
      <c r="P10" s="39">
        <v>0.20399999999999999</v>
      </c>
      <c r="Q10" s="43">
        <v>2.355</v>
      </c>
      <c r="R10" s="74"/>
      <c r="S10" s="74"/>
      <c r="T10" s="8"/>
      <c r="U10" s="56"/>
      <c r="V10" s="11">
        <v>10000</v>
      </c>
      <c r="W10" s="33">
        <v>0</v>
      </c>
      <c r="X10" s="39">
        <v>204.036</v>
      </c>
      <c r="Y10" s="39">
        <v>0.53500000000000003</v>
      </c>
      <c r="Z10" s="39">
        <v>0.497</v>
      </c>
      <c r="AA10" s="39">
        <v>0.17599999999999999</v>
      </c>
      <c r="AB10" s="39">
        <v>32.951000000000001</v>
      </c>
      <c r="AC10" s="14">
        <v>2739.29</v>
      </c>
      <c r="AF10" s="2"/>
    </row>
    <row r="11" spans="7:40" x14ac:dyDescent="0.25">
      <c r="G11" s="8"/>
      <c r="H11" s="56"/>
      <c r="I11" s="56"/>
      <c r="J11" s="56"/>
      <c r="K11" s="56"/>
      <c r="L11" s="56"/>
      <c r="M11" s="56"/>
      <c r="N11" s="56"/>
      <c r="O11" s="56"/>
      <c r="P11" s="56"/>
      <c r="Q11" s="15"/>
      <c r="R11" s="75"/>
      <c r="S11" s="75"/>
      <c r="T11" s="8"/>
      <c r="U11" s="56"/>
      <c r="V11" s="56"/>
      <c r="W11" s="56"/>
      <c r="X11" s="56"/>
      <c r="Y11" s="56"/>
      <c r="Z11" s="56"/>
      <c r="AA11" s="56"/>
      <c r="AB11" s="56"/>
      <c r="AC11" s="15"/>
    </row>
    <row r="12" spans="7:40" ht="15.75" thickBot="1" x14ac:dyDescent="0.3">
      <c r="G12" s="8"/>
      <c r="H12" s="56"/>
      <c r="I12" s="56"/>
      <c r="J12" s="56"/>
      <c r="K12" s="56"/>
      <c r="L12" s="56"/>
      <c r="M12" s="56"/>
      <c r="N12" s="56"/>
      <c r="O12" s="56"/>
      <c r="P12" s="56"/>
      <c r="Q12" s="15"/>
      <c r="R12" s="75"/>
      <c r="S12" s="75"/>
      <c r="T12" s="8"/>
      <c r="U12" s="56"/>
      <c r="V12" s="56"/>
      <c r="W12" s="56"/>
      <c r="X12" s="56"/>
      <c r="Y12" s="56"/>
      <c r="Z12" s="56"/>
      <c r="AA12" s="56"/>
      <c r="AB12" s="56"/>
      <c r="AC12" s="15"/>
    </row>
    <row r="13" spans="7:40" ht="15.75" thickBot="1" x14ac:dyDescent="0.3">
      <c r="G13" s="8"/>
      <c r="H13" s="56"/>
      <c r="I13" s="5" t="s">
        <v>1</v>
      </c>
      <c r="J13" s="6" t="s">
        <v>2</v>
      </c>
      <c r="K13" s="6" t="s">
        <v>10</v>
      </c>
      <c r="L13" s="6" t="s">
        <v>3</v>
      </c>
      <c r="M13" s="6" t="s">
        <v>11</v>
      </c>
      <c r="N13" s="6" t="s">
        <v>12</v>
      </c>
      <c r="O13" s="6" t="s">
        <v>13</v>
      </c>
      <c r="P13" s="6" t="s">
        <v>4</v>
      </c>
      <c r="Q13" s="7" t="s">
        <v>14</v>
      </c>
      <c r="R13" s="76"/>
      <c r="S13" s="76"/>
      <c r="T13" s="8"/>
      <c r="U13" s="56"/>
      <c r="V13" s="5" t="s">
        <v>1</v>
      </c>
      <c r="W13" s="6" t="s">
        <v>2</v>
      </c>
      <c r="X13" s="6" t="s">
        <v>15</v>
      </c>
      <c r="Y13" s="6" t="s">
        <v>11</v>
      </c>
      <c r="Z13" s="6" t="s">
        <v>12</v>
      </c>
      <c r="AA13" s="6" t="s">
        <v>13</v>
      </c>
      <c r="AB13" s="6" t="s">
        <v>4</v>
      </c>
      <c r="AC13" s="7" t="s">
        <v>14</v>
      </c>
      <c r="AF13" s="2"/>
      <c r="AG13" s="2"/>
      <c r="AH13" s="2"/>
      <c r="AI13" s="2"/>
      <c r="AJ13" s="2"/>
      <c r="AK13" s="2"/>
      <c r="AL13" s="2"/>
      <c r="AM13" s="2"/>
      <c r="AN13" s="2"/>
    </row>
    <row r="14" spans="7:40" x14ac:dyDescent="0.25">
      <c r="G14" s="8"/>
      <c r="H14" s="56"/>
      <c r="I14" s="9">
        <v>50</v>
      </c>
      <c r="J14" s="62">
        <v>3.484</v>
      </c>
      <c r="K14" s="37">
        <v>7.0000000000000007E-2</v>
      </c>
      <c r="L14" s="59">
        <v>2.1700000000000001E-2</v>
      </c>
      <c r="M14" s="46">
        <v>0.61509999999999998</v>
      </c>
      <c r="N14" s="62">
        <v>0.59799999999999998</v>
      </c>
      <c r="O14" s="59">
        <v>0.1477</v>
      </c>
      <c r="P14" s="62">
        <v>24.021999999999998</v>
      </c>
      <c r="Q14" s="10">
        <v>232.08</v>
      </c>
      <c r="R14" s="74"/>
      <c r="S14" s="74"/>
      <c r="T14" s="8"/>
      <c r="U14" s="56"/>
      <c r="V14" s="9">
        <v>50</v>
      </c>
      <c r="W14" s="37">
        <v>0</v>
      </c>
      <c r="X14" s="62">
        <v>402.56700000000001</v>
      </c>
      <c r="Y14" s="62">
        <v>0.53500000000000003</v>
      </c>
      <c r="Z14" s="59">
        <v>0.54779999999999995</v>
      </c>
      <c r="AA14" s="62">
        <v>0.185</v>
      </c>
      <c r="AB14" s="62">
        <v>34.658000000000001</v>
      </c>
      <c r="AC14" s="10">
        <v>5327.65</v>
      </c>
      <c r="AF14" s="2"/>
    </row>
    <row r="15" spans="7:40" x14ac:dyDescent="0.25">
      <c r="G15" s="8"/>
      <c r="H15" s="56"/>
      <c r="I15" s="9">
        <v>100</v>
      </c>
      <c r="J15" s="62">
        <v>4.673</v>
      </c>
      <c r="K15" s="37">
        <v>0.1</v>
      </c>
      <c r="L15" s="59">
        <v>1.46E-2</v>
      </c>
      <c r="M15" s="59">
        <v>0.61509999999999998</v>
      </c>
      <c r="N15" s="59">
        <v>0.60850000000000004</v>
      </c>
      <c r="O15" s="59">
        <v>0.1298</v>
      </c>
      <c r="P15" s="62">
        <v>21.117000000000001</v>
      </c>
      <c r="Q15" s="10">
        <v>232.21</v>
      </c>
      <c r="R15" s="74"/>
      <c r="S15" s="74"/>
      <c r="T15" s="8"/>
      <c r="U15" s="56"/>
      <c r="V15" s="9">
        <v>100</v>
      </c>
      <c r="W15" s="37">
        <v>0</v>
      </c>
      <c r="X15" s="37">
        <v>594.99</v>
      </c>
      <c r="Y15" s="62">
        <v>0.53500000000000003</v>
      </c>
      <c r="Z15" s="62">
        <v>0.70699999999999996</v>
      </c>
      <c r="AA15" s="62">
        <v>0.28100000000000003</v>
      </c>
      <c r="AB15" s="62">
        <v>52.643000000000001</v>
      </c>
      <c r="AC15" s="10">
        <v>7893.84</v>
      </c>
      <c r="AF15" s="2"/>
    </row>
    <row r="16" spans="7:40" x14ac:dyDescent="0.25">
      <c r="G16" s="8"/>
      <c r="H16" s="56"/>
      <c r="I16" s="9">
        <v>200</v>
      </c>
      <c r="J16" s="62">
        <v>8.7080000000000002</v>
      </c>
      <c r="K16" s="62">
        <v>0.125</v>
      </c>
      <c r="L16" s="59">
        <v>1.04E-2</v>
      </c>
      <c r="M16" s="59">
        <v>0.61509999999999998</v>
      </c>
      <c r="N16" s="62">
        <v>0.60899999999999999</v>
      </c>
      <c r="O16" s="59">
        <v>0.1033</v>
      </c>
      <c r="P16" s="62">
        <v>16.792999999999999</v>
      </c>
      <c r="Q16" s="10">
        <v>280.85000000000002</v>
      </c>
      <c r="R16" s="74"/>
      <c r="S16" s="74"/>
      <c r="T16" s="8"/>
      <c r="U16" s="56"/>
      <c r="V16" s="9">
        <v>200</v>
      </c>
      <c r="W16" s="37">
        <v>0</v>
      </c>
      <c r="X16" s="62">
        <v>364.60399999999998</v>
      </c>
      <c r="Y16" s="62">
        <v>0.53500000000000003</v>
      </c>
      <c r="Z16" s="59">
        <v>0.55220000000000002</v>
      </c>
      <c r="AA16" s="62">
        <v>0.187</v>
      </c>
      <c r="AB16" s="62">
        <v>35.014000000000003</v>
      </c>
      <c r="AC16" s="10">
        <v>5421.75</v>
      </c>
      <c r="AF16" s="2"/>
    </row>
    <row r="17" spans="7:32" x14ac:dyDescent="0.25">
      <c r="G17" s="8"/>
      <c r="H17" s="56"/>
      <c r="I17" s="9">
        <v>400</v>
      </c>
      <c r="J17" s="62">
        <v>13.039400000000001</v>
      </c>
      <c r="K17" s="62">
        <v>0.23499999999999999</v>
      </c>
      <c r="L17" s="66">
        <v>3.13E-3</v>
      </c>
      <c r="M17" s="59">
        <v>0.61509999999999998</v>
      </c>
      <c r="N17" s="66">
        <v>0.61321000000000003</v>
      </c>
      <c r="O17" s="59">
        <v>7.0199999999999999E-2</v>
      </c>
      <c r="P17" s="62">
        <v>11.413</v>
      </c>
      <c r="Q17" s="44">
        <v>110.8</v>
      </c>
      <c r="R17" s="74"/>
      <c r="S17" s="74"/>
      <c r="T17" s="8"/>
      <c r="U17" s="56"/>
      <c r="V17" s="9">
        <v>400</v>
      </c>
      <c r="W17" s="37">
        <v>0</v>
      </c>
      <c r="X17" s="62">
        <v>369.137</v>
      </c>
      <c r="Y17" s="62">
        <v>0.53500000000000003</v>
      </c>
      <c r="Z17" s="59">
        <v>0.61429999999999996</v>
      </c>
      <c r="AA17" s="62">
        <v>0.19800000000000001</v>
      </c>
      <c r="AB17" s="62">
        <v>37.152999999999999</v>
      </c>
      <c r="AC17" s="10">
        <v>6113.93</v>
      </c>
      <c r="AF17" s="2"/>
    </row>
    <row r="18" spans="7:32" x14ac:dyDescent="0.25">
      <c r="G18" s="8"/>
      <c r="H18" s="56"/>
      <c r="I18" s="9">
        <v>800</v>
      </c>
      <c r="J18" s="62">
        <v>25.757000000000001</v>
      </c>
      <c r="K18" s="62">
        <v>0.41499999999999998</v>
      </c>
      <c r="L18" s="59">
        <v>1.2999999999999999E-3</v>
      </c>
      <c r="M18" s="59">
        <v>0.61509999999999998</v>
      </c>
      <c r="N18" s="66">
        <v>0.61133999999999999</v>
      </c>
      <c r="O18" s="37">
        <v>0.05</v>
      </c>
      <c r="P18" s="62">
        <v>8.1929999999999996</v>
      </c>
      <c r="Q18" s="42">
        <v>97.022999999999996</v>
      </c>
      <c r="R18" s="74"/>
      <c r="S18" s="74"/>
      <c r="T18" s="8"/>
      <c r="U18" s="56"/>
      <c r="V18" s="9">
        <v>800</v>
      </c>
      <c r="W18" s="37">
        <v>0</v>
      </c>
      <c r="X18" s="37">
        <v>373.84</v>
      </c>
      <c r="Y18" s="62">
        <v>0.53500000000000003</v>
      </c>
      <c r="Z18" s="62">
        <v>0.57599999999999996</v>
      </c>
      <c r="AA18" s="62">
        <v>0.216</v>
      </c>
      <c r="AB18" s="62">
        <v>40.411999999999999</v>
      </c>
      <c r="AC18" s="10">
        <v>4404.93</v>
      </c>
      <c r="AF18" s="2"/>
    </row>
    <row r="19" spans="7:32" x14ac:dyDescent="0.25">
      <c r="G19" s="8"/>
      <c r="H19" s="56"/>
      <c r="I19" s="9">
        <v>1600</v>
      </c>
      <c r="J19" s="62">
        <v>48.982999999999997</v>
      </c>
      <c r="K19" s="62">
        <v>0.53500000000000003</v>
      </c>
      <c r="L19" s="66">
        <v>6.4000000000000005E-4</v>
      </c>
      <c r="M19" s="59">
        <v>0.61509999999999998</v>
      </c>
      <c r="N19" s="66">
        <v>0.61734</v>
      </c>
      <c r="O19" s="37">
        <v>7.0000000000000007E-2</v>
      </c>
      <c r="P19" s="62">
        <v>11.361000000000001</v>
      </c>
      <c r="Q19" s="42">
        <v>149.358</v>
      </c>
      <c r="R19" s="74"/>
      <c r="S19" s="74"/>
      <c r="T19" s="8"/>
      <c r="U19" s="56"/>
      <c r="V19" s="9">
        <v>1600</v>
      </c>
      <c r="W19" s="37">
        <v>0</v>
      </c>
      <c r="X19" s="62">
        <v>323.28399999999999</v>
      </c>
      <c r="Y19" s="62">
        <v>0.53500000000000003</v>
      </c>
      <c r="Z19" s="59">
        <v>0.52049999999999996</v>
      </c>
      <c r="AA19" s="59">
        <v>0.2455</v>
      </c>
      <c r="AB19" s="62">
        <v>45.865000000000002</v>
      </c>
      <c r="AC19" s="42">
        <v>4651.0820000000003</v>
      </c>
      <c r="AF19" s="2"/>
    </row>
    <row r="20" spans="7:32" x14ac:dyDescent="0.25">
      <c r="G20" s="8"/>
      <c r="H20" s="56"/>
      <c r="I20" s="9">
        <v>3200</v>
      </c>
      <c r="J20" s="62">
        <v>98.290999999999997</v>
      </c>
      <c r="K20" s="37">
        <v>0.73</v>
      </c>
      <c r="L20" s="66">
        <v>2.9E-4</v>
      </c>
      <c r="M20" s="59">
        <v>0.61509999999999998</v>
      </c>
      <c r="N20" s="66">
        <v>0.62016000000000004</v>
      </c>
      <c r="O20" s="62">
        <v>2.1000000000000001E-2</v>
      </c>
      <c r="P20" s="59">
        <v>3.5232000000000001</v>
      </c>
      <c r="Q20" s="45">
        <v>66.759399999999999</v>
      </c>
      <c r="R20" s="74"/>
      <c r="S20" s="74"/>
      <c r="T20" s="8"/>
      <c r="U20" s="56"/>
      <c r="V20" s="9">
        <v>3200</v>
      </c>
      <c r="W20" s="37">
        <v>0</v>
      </c>
      <c r="X20" s="59">
        <v>315.94049999999999</v>
      </c>
      <c r="Y20" s="62">
        <v>0.53500000000000003</v>
      </c>
      <c r="Z20" s="59">
        <v>0.51729999999999998</v>
      </c>
      <c r="AA20" s="59">
        <v>0.28129999999999999</v>
      </c>
      <c r="AB20" s="62">
        <v>52.557000000000002</v>
      </c>
      <c r="AC20" s="42">
        <v>4351.5429999999997</v>
      </c>
      <c r="AF20" s="2"/>
    </row>
    <row r="21" spans="7:32" x14ac:dyDescent="0.25">
      <c r="G21" s="8"/>
      <c r="H21" s="56"/>
      <c r="I21" s="9">
        <v>6400</v>
      </c>
      <c r="J21" s="62">
        <v>193.839</v>
      </c>
      <c r="K21" s="62">
        <v>0.95499999999999996</v>
      </c>
      <c r="L21" s="66">
        <v>3.0000000000000001E-5</v>
      </c>
      <c r="M21" s="59">
        <v>0.61509999999999998</v>
      </c>
      <c r="N21" s="59">
        <v>0.61450000000000005</v>
      </c>
      <c r="O21" s="66">
        <v>7.4099999999999999E-3</v>
      </c>
      <c r="P21" s="62">
        <v>1.2050000000000001</v>
      </c>
      <c r="Q21" s="42">
        <v>24.536999999999999</v>
      </c>
      <c r="R21" s="74"/>
      <c r="S21" s="74"/>
      <c r="T21" s="8"/>
      <c r="U21" s="56"/>
      <c r="V21" s="9">
        <v>6400</v>
      </c>
      <c r="W21" s="37">
        <v>0</v>
      </c>
      <c r="X21" s="62">
        <v>277.63299999999998</v>
      </c>
      <c r="Y21" s="62">
        <v>0.53500000000000003</v>
      </c>
      <c r="Z21" s="37">
        <v>0.5</v>
      </c>
      <c r="AA21" s="37">
        <v>0.21</v>
      </c>
      <c r="AB21" s="62">
        <v>39.296999999999997</v>
      </c>
      <c r="AC21" s="10">
        <v>3712.01</v>
      </c>
      <c r="AF21" s="2"/>
    </row>
    <row r="22" spans="7:32" ht="15.75" thickBot="1" x14ac:dyDescent="0.3">
      <c r="G22" s="16"/>
      <c r="H22" s="17"/>
      <c r="I22" s="11">
        <v>10000</v>
      </c>
      <c r="J22" s="12">
        <v>299.83</v>
      </c>
      <c r="K22" s="12">
        <v>1</v>
      </c>
      <c r="L22" s="18">
        <v>2.8E-5</v>
      </c>
      <c r="M22" s="40">
        <v>0.61509999999999998</v>
      </c>
      <c r="N22" s="41">
        <v>0.61665000000000003</v>
      </c>
      <c r="O22" s="40">
        <v>1.14E-2</v>
      </c>
      <c r="P22" s="12">
        <v>1.86</v>
      </c>
      <c r="Q22" s="43">
        <v>50.341000000000001</v>
      </c>
      <c r="R22" s="74"/>
      <c r="S22" s="74"/>
      <c r="T22" s="16"/>
      <c r="U22" s="17"/>
      <c r="V22" s="11">
        <v>10000</v>
      </c>
      <c r="W22" s="33">
        <v>0</v>
      </c>
      <c r="X22" s="39">
        <v>268.80099999999999</v>
      </c>
      <c r="Y22" s="39">
        <v>0.53500000000000003</v>
      </c>
      <c r="Z22" s="40">
        <v>0.57240000000000002</v>
      </c>
      <c r="AA22" s="40">
        <v>0.23930000000000001</v>
      </c>
      <c r="AB22" s="39">
        <v>44.707000000000001</v>
      </c>
      <c r="AC22" s="43">
        <v>3230.797</v>
      </c>
      <c r="AF22" s="2"/>
    </row>
    <row r="23" spans="7:32" x14ac:dyDescent="0.25">
      <c r="G23" s="78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5"/>
      <c r="X23" s="75"/>
      <c r="Y23" s="75"/>
      <c r="Z23" s="75"/>
      <c r="AA23" s="75"/>
      <c r="AB23" s="75"/>
      <c r="AC23" s="79"/>
    </row>
    <row r="24" spans="7:32" ht="15.75" thickBot="1" x14ac:dyDescent="0.3">
      <c r="G24" s="78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5"/>
      <c r="X24" s="75"/>
      <c r="Y24" s="75"/>
      <c r="Z24" s="75"/>
      <c r="AA24" s="75"/>
      <c r="AB24" s="75"/>
      <c r="AC24" s="79"/>
    </row>
    <row r="25" spans="7:32" ht="21.75" thickBot="1" x14ac:dyDescent="0.4">
      <c r="G25" s="19" t="s">
        <v>8</v>
      </c>
      <c r="H25" s="20" t="s">
        <v>6</v>
      </c>
      <c r="I25" s="21" t="s">
        <v>0</v>
      </c>
      <c r="J25" s="22" t="s">
        <v>2</v>
      </c>
      <c r="K25" s="22" t="s">
        <v>10</v>
      </c>
      <c r="L25" s="22" t="s">
        <v>3</v>
      </c>
      <c r="M25" s="22" t="s">
        <v>11</v>
      </c>
      <c r="N25" s="22" t="s">
        <v>12</v>
      </c>
      <c r="O25" s="22" t="s">
        <v>13</v>
      </c>
      <c r="P25" s="22" t="s">
        <v>4</v>
      </c>
      <c r="Q25" s="23" t="s">
        <v>14</v>
      </c>
      <c r="R25" s="76"/>
      <c r="S25" s="76"/>
      <c r="T25" s="19" t="s">
        <v>8</v>
      </c>
      <c r="U25" s="20" t="s">
        <v>7</v>
      </c>
      <c r="V25" s="21" t="s">
        <v>0</v>
      </c>
      <c r="W25" s="22" t="s">
        <v>2</v>
      </c>
      <c r="X25" s="22" t="s">
        <v>15</v>
      </c>
      <c r="Y25" s="22" t="s">
        <v>11</v>
      </c>
      <c r="Z25" s="22" t="s">
        <v>12</v>
      </c>
      <c r="AA25" s="22" t="s">
        <v>13</v>
      </c>
      <c r="AB25" s="22" t="s">
        <v>4</v>
      </c>
      <c r="AC25" s="23" t="s">
        <v>14</v>
      </c>
    </row>
    <row r="26" spans="7:32" x14ac:dyDescent="0.25">
      <c r="G26" s="24"/>
      <c r="H26" s="58"/>
      <c r="I26" s="25">
        <v>50</v>
      </c>
      <c r="J26" s="35">
        <v>1</v>
      </c>
      <c r="K26" s="35">
        <v>0.22</v>
      </c>
      <c r="L26" s="61">
        <v>3.95E-2</v>
      </c>
      <c r="M26" s="61">
        <v>0.61509999999999998</v>
      </c>
      <c r="N26" s="70">
        <v>0.61234999999999995</v>
      </c>
      <c r="O26" s="61">
        <v>6.7500000000000004E-2</v>
      </c>
      <c r="P26" s="71">
        <v>10.974</v>
      </c>
      <c r="Q26" s="26">
        <v>161.88999999999999</v>
      </c>
      <c r="R26" s="74"/>
      <c r="S26" s="74"/>
      <c r="T26" s="24"/>
      <c r="U26" s="58"/>
      <c r="V26" s="25">
        <v>50</v>
      </c>
      <c r="W26" s="35">
        <v>0</v>
      </c>
      <c r="X26" s="35">
        <v>169.03</v>
      </c>
      <c r="Y26" s="71">
        <v>0.53500000000000003</v>
      </c>
      <c r="Z26" s="71">
        <v>0.497</v>
      </c>
      <c r="AA26" s="71">
        <v>0.14599999999999999</v>
      </c>
      <c r="AB26" s="35">
        <v>27.4</v>
      </c>
      <c r="AC26" s="26">
        <v>1578.07</v>
      </c>
    </row>
    <row r="27" spans="7:32" x14ac:dyDescent="0.25">
      <c r="G27" s="24"/>
      <c r="H27" s="58"/>
      <c r="I27" s="25">
        <v>100</v>
      </c>
      <c r="J27" s="35">
        <v>2</v>
      </c>
      <c r="K27" s="35">
        <v>0.37</v>
      </c>
      <c r="L27" s="61">
        <v>2.2599999999999999E-2</v>
      </c>
      <c r="M27" s="61">
        <v>0.61509999999999998</v>
      </c>
      <c r="N27" s="61">
        <v>0.60580000000000001</v>
      </c>
      <c r="O27" s="61">
        <v>4.36E-2</v>
      </c>
      <c r="P27" s="35">
        <v>7.09</v>
      </c>
      <c r="Q27" s="52">
        <v>62.462000000000003</v>
      </c>
      <c r="R27" s="74"/>
      <c r="S27" s="74"/>
      <c r="T27" s="24"/>
      <c r="U27" s="58"/>
      <c r="V27" s="25">
        <v>100</v>
      </c>
      <c r="W27" s="35">
        <v>0</v>
      </c>
      <c r="X27" s="35">
        <v>190.92</v>
      </c>
      <c r="Y27" s="71">
        <v>0.53500000000000003</v>
      </c>
      <c r="Z27" s="71">
        <v>0.47799999999999998</v>
      </c>
      <c r="AA27" s="71">
        <v>0.157</v>
      </c>
      <c r="AB27" s="71">
        <v>29.376999999999999</v>
      </c>
      <c r="AC27" s="26">
        <v>2242.9</v>
      </c>
    </row>
    <row r="28" spans="7:32" x14ac:dyDescent="0.25">
      <c r="G28" s="24"/>
      <c r="H28" s="58"/>
      <c r="I28" s="25">
        <v>200</v>
      </c>
      <c r="J28" s="71">
        <v>3.4550000000000001</v>
      </c>
      <c r="K28" s="71">
        <v>0.42499999999999999</v>
      </c>
      <c r="L28" s="61">
        <v>1.6500000000000001E-2</v>
      </c>
      <c r="M28" s="61">
        <v>0.61509999999999998</v>
      </c>
      <c r="N28" s="70">
        <v>0.61424999999999996</v>
      </c>
      <c r="O28" s="61">
        <v>2.3599999999999999E-2</v>
      </c>
      <c r="P28" s="71">
        <v>3.8460000000000001</v>
      </c>
      <c r="Q28" s="26">
        <v>53.93</v>
      </c>
      <c r="R28" s="74"/>
      <c r="S28" s="74"/>
      <c r="T28" s="24"/>
      <c r="U28" s="58"/>
      <c r="V28" s="25">
        <v>200</v>
      </c>
      <c r="W28" s="35">
        <v>0</v>
      </c>
      <c r="X28" s="71">
        <v>165.59800000000001</v>
      </c>
      <c r="Y28" s="71">
        <v>0.53500000000000003</v>
      </c>
      <c r="Z28" s="61">
        <v>0.45950000000000002</v>
      </c>
      <c r="AA28" s="61">
        <v>0.15490000000000001</v>
      </c>
      <c r="AB28" s="71">
        <v>28.949000000000002</v>
      </c>
      <c r="AC28" s="26">
        <v>1736.29</v>
      </c>
    </row>
    <row r="29" spans="7:32" x14ac:dyDescent="0.25">
      <c r="G29" s="24"/>
      <c r="H29" s="58"/>
      <c r="I29" s="25">
        <v>400</v>
      </c>
      <c r="J29" s="71">
        <v>7.2080000000000002</v>
      </c>
      <c r="K29" s="35">
        <v>0.62</v>
      </c>
      <c r="L29" s="61">
        <v>9.9000000000000008E-3</v>
      </c>
      <c r="M29" s="61">
        <v>0.61509999999999998</v>
      </c>
      <c r="N29" s="61">
        <v>0.61280000000000001</v>
      </c>
      <c r="O29" s="70">
        <v>2.307E-2</v>
      </c>
      <c r="P29" s="71">
        <v>3.7509999999999999</v>
      </c>
      <c r="Q29" s="52">
        <v>26.670999999999999</v>
      </c>
      <c r="R29" s="74"/>
      <c r="S29" s="74"/>
      <c r="T29" s="24"/>
      <c r="U29" s="58"/>
      <c r="V29" s="25">
        <v>400</v>
      </c>
      <c r="W29" s="35">
        <v>0</v>
      </c>
      <c r="X29" s="71">
        <v>162.80199999999999</v>
      </c>
      <c r="Y29" s="71">
        <v>0.53500000000000003</v>
      </c>
      <c r="Z29" s="71">
        <v>0.46700000000000003</v>
      </c>
      <c r="AA29" s="61">
        <v>0.1578</v>
      </c>
      <c r="AB29" s="71">
        <v>29.492999999999999</v>
      </c>
      <c r="AC29" s="52">
        <v>1603.944</v>
      </c>
    </row>
    <row r="30" spans="7:32" x14ac:dyDescent="0.25">
      <c r="G30" s="24"/>
      <c r="H30" s="58"/>
      <c r="I30" s="25">
        <v>800</v>
      </c>
      <c r="J30" s="61">
        <v>14.6937</v>
      </c>
      <c r="K30" s="35">
        <v>0.87</v>
      </c>
      <c r="L30" s="70">
        <v>5.4599999999999996E-3</v>
      </c>
      <c r="M30" s="61">
        <v>0.61509999999999998</v>
      </c>
      <c r="N30" s="70">
        <v>0.61485999999999996</v>
      </c>
      <c r="O30" s="61">
        <v>8.8000000000000005E-3</v>
      </c>
      <c r="P30" s="70">
        <v>1.4428799999999999</v>
      </c>
      <c r="Q30" s="52">
        <v>19.524999999999999</v>
      </c>
      <c r="R30" s="74"/>
      <c r="S30" s="74"/>
      <c r="T30" s="24"/>
      <c r="U30" s="58"/>
      <c r="V30" s="25">
        <v>800</v>
      </c>
      <c r="W30" s="35">
        <v>0</v>
      </c>
      <c r="X30" s="61">
        <v>185.6651</v>
      </c>
      <c r="Y30" s="71">
        <v>0.53500000000000003</v>
      </c>
      <c r="Z30" s="61">
        <v>0.48949999999999999</v>
      </c>
      <c r="AA30" s="61">
        <v>0.14080000000000001</v>
      </c>
      <c r="AB30" s="71">
        <v>26.306999999999999</v>
      </c>
      <c r="AC30" s="26">
        <v>2519.1999999999998</v>
      </c>
    </row>
    <row r="31" spans="7:32" x14ac:dyDescent="0.25">
      <c r="G31" s="24"/>
      <c r="H31" s="58"/>
      <c r="I31" s="25">
        <v>1600</v>
      </c>
      <c r="J31" s="61">
        <v>28.395199999999999</v>
      </c>
      <c r="K31" s="35">
        <v>0.94</v>
      </c>
      <c r="L31" s="61">
        <v>4.1000000000000003E-3</v>
      </c>
      <c r="M31" s="61">
        <v>0.61509999999999998</v>
      </c>
      <c r="N31" s="70">
        <v>0.61565000000000003</v>
      </c>
      <c r="O31" s="61">
        <v>7.7999999999999996E-3</v>
      </c>
      <c r="P31" s="71">
        <v>1.2729999999999999</v>
      </c>
      <c r="Q31" s="53">
        <v>22.8</v>
      </c>
      <c r="R31" s="74"/>
      <c r="S31" s="74"/>
      <c r="T31" s="24"/>
      <c r="U31" s="58"/>
      <c r="V31" s="25">
        <v>1600</v>
      </c>
      <c r="W31" s="35">
        <v>0</v>
      </c>
      <c r="X31" s="71">
        <v>171.482</v>
      </c>
      <c r="Y31" s="71">
        <v>0.53500000000000003</v>
      </c>
      <c r="Z31" s="70">
        <v>0.46967999999999999</v>
      </c>
      <c r="AA31" s="61">
        <v>0.16439999999999999</v>
      </c>
      <c r="AB31" s="71">
        <v>30.724</v>
      </c>
      <c r="AC31" s="26">
        <v>2006.28</v>
      </c>
    </row>
    <row r="32" spans="7:32" x14ac:dyDescent="0.25">
      <c r="G32" s="24"/>
      <c r="H32" s="58"/>
      <c r="I32" s="25">
        <v>3200</v>
      </c>
      <c r="J32" s="71">
        <v>58.796999999999997</v>
      </c>
      <c r="K32" s="35">
        <v>1</v>
      </c>
      <c r="L32" s="70">
        <v>2.5400000000000002E-3</v>
      </c>
      <c r="M32" s="61">
        <v>0.61509999999999998</v>
      </c>
      <c r="N32" s="61">
        <v>0.61429999999999996</v>
      </c>
      <c r="O32" s="71">
        <v>8.9999999999999993E-3</v>
      </c>
      <c r="P32" s="70">
        <v>1.45709</v>
      </c>
      <c r="Q32" s="52">
        <v>15.371</v>
      </c>
      <c r="R32" s="74"/>
      <c r="S32" s="74"/>
      <c r="T32" s="24"/>
      <c r="U32" s="58"/>
      <c r="V32" s="25">
        <v>3200</v>
      </c>
      <c r="W32" s="35">
        <v>0</v>
      </c>
      <c r="X32" s="71">
        <v>122.962</v>
      </c>
      <c r="Y32" s="71">
        <v>0.53500000000000003</v>
      </c>
      <c r="Z32" s="70">
        <v>0.42448000000000002</v>
      </c>
      <c r="AA32" s="61">
        <v>0.18559999999999999</v>
      </c>
      <c r="AB32" s="71">
        <v>34.688000000000002</v>
      </c>
      <c r="AC32" s="26">
        <v>1528.04</v>
      </c>
    </row>
    <row r="33" spans="7:29" x14ac:dyDescent="0.25">
      <c r="G33" s="24"/>
      <c r="H33" s="58"/>
      <c r="I33" s="25">
        <v>6400</v>
      </c>
      <c r="J33" s="35">
        <v>117.31</v>
      </c>
      <c r="K33" s="35">
        <v>1</v>
      </c>
      <c r="L33" s="70">
        <v>1.7799999999999999E-3</v>
      </c>
      <c r="M33" s="61">
        <v>0.61509999999999998</v>
      </c>
      <c r="N33" s="70">
        <v>0.61526000000000003</v>
      </c>
      <c r="O33" s="70">
        <v>5.3099999999999996E-3</v>
      </c>
      <c r="P33" s="71">
        <v>0.86299999999999999</v>
      </c>
      <c r="Q33" s="52">
        <v>11.782</v>
      </c>
      <c r="R33" s="74"/>
      <c r="S33" s="74"/>
      <c r="T33" s="24"/>
      <c r="U33" s="58"/>
      <c r="V33" s="25">
        <v>6400</v>
      </c>
      <c r="W33" s="35">
        <v>0</v>
      </c>
      <c r="X33" s="71">
        <v>179.869</v>
      </c>
      <c r="Y33" s="71">
        <v>0.53500000000000003</v>
      </c>
      <c r="Z33" s="70">
        <v>0.40775</v>
      </c>
      <c r="AA33" s="70">
        <v>0.20698</v>
      </c>
      <c r="AB33" s="71">
        <v>38.667999999999999</v>
      </c>
      <c r="AC33" s="26">
        <v>2573.7800000000002</v>
      </c>
    </row>
    <row r="34" spans="7:29" ht="15.75" thickBot="1" x14ac:dyDescent="0.3">
      <c r="G34" s="24"/>
      <c r="H34" s="58"/>
      <c r="I34" s="27">
        <v>10000</v>
      </c>
      <c r="J34" s="48">
        <v>187.9521</v>
      </c>
      <c r="K34" s="28">
        <v>1</v>
      </c>
      <c r="L34" s="50">
        <v>1.6199999999999999E-3</v>
      </c>
      <c r="M34" s="48">
        <v>0.61509999999999998</v>
      </c>
      <c r="N34" s="50">
        <v>0.61478999999999995</v>
      </c>
      <c r="O34" s="51">
        <v>2.7620000000000001E-3</v>
      </c>
      <c r="P34" s="50">
        <v>0.44912000000000002</v>
      </c>
      <c r="Q34" s="54">
        <v>10.241</v>
      </c>
      <c r="R34" s="74"/>
      <c r="S34" s="74"/>
      <c r="T34" s="24"/>
      <c r="U34" s="58"/>
      <c r="V34" s="27">
        <v>10000</v>
      </c>
      <c r="W34" s="34">
        <v>0</v>
      </c>
      <c r="X34" s="50">
        <v>191.47078999999999</v>
      </c>
      <c r="Y34" s="47">
        <v>0.53500000000000003</v>
      </c>
      <c r="Z34" s="48">
        <v>0.44450000000000001</v>
      </c>
      <c r="AA34" s="48">
        <v>0.19109999999999999</v>
      </c>
      <c r="AB34" s="50">
        <v>35.71387</v>
      </c>
      <c r="AC34" s="54">
        <v>2024.4059999999999</v>
      </c>
    </row>
    <row r="35" spans="7:29" x14ac:dyDescent="0.25">
      <c r="G35" s="24"/>
      <c r="H35" s="58"/>
      <c r="I35" s="58"/>
      <c r="J35" s="58"/>
      <c r="K35" s="58"/>
      <c r="L35" s="58"/>
      <c r="M35" s="58"/>
      <c r="N35" s="58"/>
      <c r="O35" s="58"/>
      <c r="P35" s="58"/>
      <c r="Q35" s="30"/>
      <c r="R35" s="75"/>
      <c r="S35" s="75"/>
      <c r="T35" s="24"/>
      <c r="U35" s="58"/>
      <c r="V35" s="58"/>
      <c r="W35" s="58"/>
      <c r="X35" s="58"/>
      <c r="Y35" s="58"/>
      <c r="Z35" s="58"/>
      <c r="AA35" s="58"/>
      <c r="AB35" s="58"/>
      <c r="AC35" s="30"/>
    </row>
    <row r="36" spans="7:29" ht="15.75" thickBot="1" x14ac:dyDescent="0.3">
      <c r="G36" s="24"/>
      <c r="H36" s="58"/>
      <c r="I36" s="58"/>
      <c r="J36" s="58"/>
      <c r="K36" s="58"/>
      <c r="L36" s="58"/>
      <c r="M36" s="58"/>
      <c r="N36" s="58"/>
      <c r="O36" s="58"/>
      <c r="P36" s="58"/>
      <c r="Q36" s="30"/>
      <c r="R36" s="75"/>
      <c r="S36" s="75"/>
      <c r="T36" s="24"/>
      <c r="U36" s="58"/>
      <c r="V36" s="58"/>
      <c r="W36" s="58"/>
      <c r="X36" s="58"/>
      <c r="Y36" s="58"/>
      <c r="Z36" s="58"/>
      <c r="AA36" s="58"/>
      <c r="AB36" s="58"/>
      <c r="AC36" s="30"/>
    </row>
    <row r="37" spans="7:29" ht="15.75" thickBot="1" x14ac:dyDescent="0.3">
      <c r="G37" s="24"/>
      <c r="H37" s="58"/>
      <c r="I37" s="21" t="s">
        <v>1</v>
      </c>
      <c r="J37" s="22" t="s">
        <v>2</v>
      </c>
      <c r="K37" s="22" t="s">
        <v>10</v>
      </c>
      <c r="L37" s="22" t="s">
        <v>3</v>
      </c>
      <c r="M37" s="22" t="s">
        <v>11</v>
      </c>
      <c r="N37" s="22" t="s">
        <v>12</v>
      </c>
      <c r="O37" s="22" t="s">
        <v>13</v>
      </c>
      <c r="P37" s="22" t="s">
        <v>4</v>
      </c>
      <c r="Q37" s="23" t="s">
        <v>14</v>
      </c>
      <c r="R37" s="76"/>
      <c r="S37" s="76"/>
      <c r="T37" s="24"/>
      <c r="U37" s="58"/>
      <c r="V37" s="21" t="s">
        <v>1</v>
      </c>
      <c r="W37" s="22" t="s">
        <v>2</v>
      </c>
      <c r="X37" s="22" t="s">
        <v>15</v>
      </c>
      <c r="Y37" s="22" t="s">
        <v>11</v>
      </c>
      <c r="Z37" s="22" t="s">
        <v>12</v>
      </c>
      <c r="AA37" s="22" t="s">
        <v>13</v>
      </c>
      <c r="AB37" s="22" t="s">
        <v>4</v>
      </c>
      <c r="AC37" s="23" t="s">
        <v>14</v>
      </c>
    </row>
    <row r="38" spans="7:29" x14ac:dyDescent="0.25">
      <c r="G38" s="24"/>
      <c r="H38" s="58"/>
      <c r="I38" s="25">
        <v>50</v>
      </c>
      <c r="J38" s="71">
        <v>3.895</v>
      </c>
      <c r="K38" s="35">
        <v>0.12</v>
      </c>
      <c r="L38" s="61">
        <v>0.1522</v>
      </c>
      <c r="M38" s="61">
        <v>0.61509999999999998</v>
      </c>
      <c r="N38" s="61">
        <v>0.6462</v>
      </c>
      <c r="O38" s="71">
        <v>0.221</v>
      </c>
      <c r="P38" s="71">
        <v>36.073999999999998</v>
      </c>
      <c r="Q38" s="52">
        <v>912.81399999999996</v>
      </c>
      <c r="R38" s="74"/>
      <c r="S38" s="74"/>
      <c r="T38" s="24"/>
      <c r="U38" s="58"/>
      <c r="V38" s="25">
        <v>50</v>
      </c>
      <c r="W38" s="35">
        <v>0</v>
      </c>
      <c r="X38" s="71">
        <v>555.52499999999998</v>
      </c>
      <c r="Y38" s="49">
        <v>0.53500000000000003</v>
      </c>
      <c r="Z38" s="61">
        <v>0.71530000000000005</v>
      </c>
      <c r="AA38" s="71">
        <v>0.28799999999999998</v>
      </c>
      <c r="AB38" s="61">
        <v>53.792099999999998</v>
      </c>
      <c r="AC38" s="26">
        <v>9219.84</v>
      </c>
    </row>
    <row r="39" spans="7:29" x14ac:dyDescent="0.25">
      <c r="G39" s="24"/>
      <c r="H39" s="58"/>
      <c r="I39" s="25">
        <v>100</v>
      </c>
      <c r="J39" s="71">
        <v>4.7619999999999996</v>
      </c>
      <c r="K39" s="71">
        <v>0.155</v>
      </c>
      <c r="L39" s="61">
        <v>8.8700000000000001E-2</v>
      </c>
      <c r="M39" s="61">
        <v>0.61509999999999998</v>
      </c>
      <c r="N39" s="35">
        <v>0.65</v>
      </c>
      <c r="O39" s="61">
        <v>0.14050000000000001</v>
      </c>
      <c r="P39" s="71">
        <v>22.852</v>
      </c>
      <c r="Q39" s="52">
        <v>340.09100000000001</v>
      </c>
      <c r="R39" s="74"/>
      <c r="S39" s="74"/>
      <c r="T39" s="24"/>
      <c r="U39" s="58"/>
      <c r="V39" s="25">
        <v>100</v>
      </c>
      <c r="W39" s="35">
        <v>0</v>
      </c>
      <c r="X39" s="35">
        <v>411.85</v>
      </c>
      <c r="Y39" s="71">
        <v>0.53500000000000003</v>
      </c>
      <c r="Z39" s="61">
        <v>0.56520000000000004</v>
      </c>
      <c r="AA39" s="71">
        <v>0.185</v>
      </c>
      <c r="AB39" s="71">
        <v>34.720999999999997</v>
      </c>
      <c r="AC39" s="26">
        <v>6026.34</v>
      </c>
    </row>
    <row r="40" spans="7:29" x14ac:dyDescent="0.25">
      <c r="G40" s="24"/>
      <c r="H40" s="58"/>
      <c r="I40" s="25">
        <v>200</v>
      </c>
      <c r="J40" s="35">
        <v>8.2100000000000009</v>
      </c>
      <c r="K40" s="35">
        <v>0.21</v>
      </c>
      <c r="L40" s="72">
        <v>0.7</v>
      </c>
      <c r="M40" s="61">
        <v>0.61509999999999998</v>
      </c>
      <c r="N40" s="61">
        <v>0.62929999999999997</v>
      </c>
      <c r="O40" s="71">
        <v>0.127</v>
      </c>
      <c r="P40" s="71">
        <v>20.756</v>
      </c>
      <c r="Q40" s="52">
        <v>149.15899999999999</v>
      </c>
      <c r="R40" s="74"/>
      <c r="S40" s="74"/>
      <c r="T40" s="24"/>
      <c r="U40" s="58"/>
      <c r="V40" s="25">
        <v>200</v>
      </c>
      <c r="W40" s="35">
        <v>0</v>
      </c>
      <c r="X40" s="71">
        <v>469.32299999999998</v>
      </c>
      <c r="Y40" s="71">
        <v>0.53500000000000003</v>
      </c>
      <c r="Z40" s="61">
        <v>0.65720000000000001</v>
      </c>
      <c r="AA40" s="61">
        <v>0.20430000000000001</v>
      </c>
      <c r="AB40" s="35">
        <v>38.17</v>
      </c>
      <c r="AC40" s="26">
        <v>5913.56</v>
      </c>
    </row>
    <row r="41" spans="7:29" x14ac:dyDescent="0.25">
      <c r="G41" s="24"/>
      <c r="H41" s="58"/>
      <c r="I41" s="25">
        <v>400</v>
      </c>
      <c r="J41" s="35">
        <v>13.41</v>
      </c>
      <c r="K41" s="71">
        <v>0.35499999999999998</v>
      </c>
      <c r="L41" s="71">
        <v>3.9E-2</v>
      </c>
      <c r="M41" s="61">
        <v>0.61509999999999998</v>
      </c>
      <c r="N41" s="35">
        <v>0.61</v>
      </c>
      <c r="O41" s="71">
        <v>7.9000000000000001E-2</v>
      </c>
      <c r="P41" s="71">
        <v>12.923</v>
      </c>
      <c r="Q41" s="52">
        <v>142.24299999999999</v>
      </c>
      <c r="R41" s="74"/>
      <c r="S41" s="74"/>
      <c r="T41" s="24"/>
      <c r="U41" s="58"/>
      <c r="V41" s="25">
        <v>400</v>
      </c>
      <c r="W41" s="35">
        <v>0</v>
      </c>
      <c r="X41" s="71">
        <v>315.99299999999999</v>
      </c>
      <c r="Y41" s="71">
        <v>0.53500000000000003</v>
      </c>
      <c r="Z41" s="61">
        <v>0.53310000000000002</v>
      </c>
      <c r="AA41" s="61">
        <v>0.1729</v>
      </c>
      <c r="AB41" s="61">
        <v>32.310899999999997</v>
      </c>
      <c r="AC41" s="52">
        <v>4811.598</v>
      </c>
    </row>
    <row r="42" spans="7:29" x14ac:dyDescent="0.25">
      <c r="G42" s="24"/>
      <c r="H42" s="58"/>
      <c r="I42" s="25">
        <v>800</v>
      </c>
      <c r="J42" s="71">
        <v>25.776</v>
      </c>
      <c r="K42" s="35">
        <v>0.44</v>
      </c>
      <c r="L42" s="71">
        <v>2.4E-2</v>
      </c>
      <c r="M42" s="61">
        <v>0.61509999999999998</v>
      </c>
      <c r="N42" s="70">
        <v>0.61833000000000005</v>
      </c>
      <c r="O42" s="61">
        <v>4.5699999999999998E-2</v>
      </c>
      <c r="P42" s="71">
        <v>7.4420000000000002</v>
      </c>
      <c r="Q42" s="52">
        <v>124.14400000000001</v>
      </c>
      <c r="R42" s="74"/>
      <c r="S42" s="74"/>
      <c r="T42" s="24"/>
      <c r="U42" s="58"/>
      <c r="V42" s="25">
        <v>800</v>
      </c>
      <c r="W42" s="35">
        <v>0</v>
      </c>
      <c r="X42" s="35">
        <v>335.96</v>
      </c>
      <c r="Y42" s="71">
        <v>0.53500000000000003</v>
      </c>
      <c r="Z42" s="61">
        <v>0.64629999999999999</v>
      </c>
      <c r="AA42" s="61">
        <v>0.1865</v>
      </c>
      <c r="AB42" s="71">
        <v>34.845999999999997</v>
      </c>
      <c r="AC42" s="52">
        <v>4975.7659999999996</v>
      </c>
    </row>
    <row r="43" spans="7:29" x14ac:dyDescent="0.25">
      <c r="G43" s="24"/>
      <c r="H43" s="58"/>
      <c r="I43" s="25">
        <v>1600</v>
      </c>
      <c r="J43" s="71">
        <v>51.802</v>
      </c>
      <c r="K43" s="71">
        <v>0.60499999999999998</v>
      </c>
      <c r="L43" s="61">
        <v>1.43E-2</v>
      </c>
      <c r="M43" s="61">
        <v>0.61509999999999998</v>
      </c>
      <c r="N43" s="61">
        <v>0.61609999999999998</v>
      </c>
      <c r="O43" s="35">
        <v>0.03</v>
      </c>
      <c r="P43" s="71">
        <v>4.9279999999999999</v>
      </c>
      <c r="Q43" s="52">
        <v>38.164000000000001</v>
      </c>
      <c r="R43" s="74"/>
      <c r="S43" s="74"/>
      <c r="T43" s="24"/>
      <c r="U43" s="58"/>
      <c r="V43" s="25">
        <v>1600</v>
      </c>
      <c r="W43" s="35">
        <v>0</v>
      </c>
      <c r="X43" s="35">
        <v>280.75</v>
      </c>
      <c r="Y43" s="71">
        <v>0.53500000000000003</v>
      </c>
      <c r="Z43" s="61">
        <v>0.50639999999999996</v>
      </c>
      <c r="AA43" s="71">
        <v>0.20799999999999999</v>
      </c>
      <c r="AB43" s="35">
        <v>38.92</v>
      </c>
      <c r="AC43" s="26">
        <v>3648.1</v>
      </c>
    </row>
    <row r="44" spans="7:29" x14ac:dyDescent="0.25">
      <c r="G44" s="24"/>
      <c r="H44" s="58"/>
      <c r="I44" s="25">
        <v>3200</v>
      </c>
      <c r="J44" s="35">
        <v>102.44</v>
      </c>
      <c r="K44" s="71">
        <v>0.71499999999999997</v>
      </c>
      <c r="L44" s="61">
        <v>1.06E-2</v>
      </c>
      <c r="M44" s="61">
        <v>0.61509999999999998</v>
      </c>
      <c r="N44" s="61">
        <v>0.61439999999999995</v>
      </c>
      <c r="O44" s="70">
        <v>2.5579999999999999E-2</v>
      </c>
      <c r="P44" s="61">
        <v>4.1604999999999999</v>
      </c>
      <c r="Q44" s="52">
        <v>71.385000000000005</v>
      </c>
      <c r="R44" s="74"/>
      <c r="S44" s="74"/>
      <c r="T44" s="24"/>
      <c r="U44" s="58"/>
      <c r="V44" s="25">
        <v>3200</v>
      </c>
      <c r="W44" s="35">
        <v>0</v>
      </c>
      <c r="X44" s="71">
        <v>230.60900000000001</v>
      </c>
      <c r="Y44" s="71">
        <v>0.53500000000000003</v>
      </c>
      <c r="Z44" s="61">
        <v>0.4783</v>
      </c>
      <c r="AA44" s="61">
        <v>0.24079999999999999</v>
      </c>
      <c r="AB44" s="61">
        <v>44.993899999999996</v>
      </c>
      <c r="AC44" s="26">
        <v>3247.14</v>
      </c>
    </row>
    <row r="45" spans="7:29" x14ac:dyDescent="0.25">
      <c r="G45" s="24"/>
      <c r="H45" s="58"/>
      <c r="I45" s="25">
        <v>6400</v>
      </c>
      <c r="J45" s="71">
        <v>202.84200000000001</v>
      </c>
      <c r="K45" s="71">
        <v>0.85499999999999998</v>
      </c>
      <c r="L45" s="61">
        <v>6.4999999999999997E-3</v>
      </c>
      <c r="M45" s="61">
        <v>0.61509999999999998</v>
      </c>
      <c r="N45" s="61">
        <v>0.61550000000000005</v>
      </c>
      <c r="O45" s="61">
        <v>1.44E-2</v>
      </c>
      <c r="P45" s="35">
        <v>2.34</v>
      </c>
      <c r="Q45" s="52">
        <v>21.443999999999999</v>
      </c>
      <c r="R45" s="74"/>
      <c r="S45" s="74"/>
      <c r="T45" s="24"/>
      <c r="U45" s="58"/>
      <c r="V45" s="25">
        <v>6400</v>
      </c>
      <c r="W45" s="35">
        <v>0</v>
      </c>
      <c r="X45" s="71">
        <v>342.34100000000001</v>
      </c>
      <c r="Y45" s="71">
        <v>0.53500000000000003</v>
      </c>
      <c r="Z45" s="61">
        <v>0.55020000000000002</v>
      </c>
      <c r="AA45" s="61">
        <v>0.1789</v>
      </c>
      <c r="AB45" s="71">
        <v>33.423000000000002</v>
      </c>
      <c r="AC45" s="26">
        <v>5398.51</v>
      </c>
    </row>
    <row r="46" spans="7:29" ht="15.75" thickBot="1" x14ac:dyDescent="0.3">
      <c r="G46" s="31"/>
      <c r="H46" s="32"/>
      <c r="I46" s="27">
        <v>10000</v>
      </c>
      <c r="J46" s="47">
        <v>317.74799999999999</v>
      </c>
      <c r="K46" s="47">
        <v>0.93500000000000005</v>
      </c>
      <c r="L46" s="50">
        <v>4.1599999999999996E-3</v>
      </c>
      <c r="M46" s="48">
        <v>0.61509999999999998</v>
      </c>
      <c r="N46" s="47">
        <v>0.61299999999999999</v>
      </c>
      <c r="O46" s="48">
        <v>1.1299999999999999E-2</v>
      </c>
      <c r="P46" s="47">
        <v>1.841</v>
      </c>
      <c r="Q46" s="54">
        <v>16.952999999999999</v>
      </c>
      <c r="R46" s="77"/>
      <c r="S46" s="77"/>
      <c r="T46" s="31"/>
      <c r="U46" s="32"/>
      <c r="V46" s="27">
        <v>10000</v>
      </c>
      <c r="W46" s="34">
        <v>0</v>
      </c>
      <c r="X46" s="47">
        <v>222.24100000000001</v>
      </c>
      <c r="Y46" s="47">
        <v>0.53500000000000003</v>
      </c>
      <c r="Z46" s="28">
        <v>0.5</v>
      </c>
      <c r="AA46" s="48">
        <v>0.19370000000000001</v>
      </c>
      <c r="AB46" s="47">
        <v>36.192</v>
      </c>
      <c r="AC46" s="54">
        <v>3826.922</v>
      </c>
    </row>
    <row r="52" spans="3:16" ht="15.75" thickBot="1" x14ac:dyDescent="0.3"/>
    <row r="53" spans="3:16" ht="15.75" thickBot="1" x14ac:dyDescent="0.3">
      <c r="I53" s="204" t="s">
        <v>9</v>
      </c>
      <c r="J53" s="205"/>
    </row>
    <row r="54" spans="3:16" ht="15.75" thickBot="1" x14ac:dyDescent="0.3">
      <c r="I54" s="206">
        <v>4.8499999999999996</v>
      </c>
      <c r="J54" s="207"/>
    </row>
    <row r="59" spans="3:16" x14ac:dyDescent="0.25">
      <c r="C59" s="2"/>
    </row>
    <row r="60" spans="3:16" x14ac:dyDescent="0.25">
      <c r="C60" s="2"/>
      <c r="M60" s="2"/>
      <c r="N60" s="2"/>
      <c r="O60" s="2"/>
      <c r="P60" s="2"/>
    </row>
    <row r="61" spans="3:16" x14ac:dyDescent="0.25">
      <c r="C61" s="2"/>
      <c r="M61" s="2"/>
      <c r="N61" s="36"/>
      <c r="O61" s="2"/>
      <c r="P61" s="36"/>
    </row>
    <row r="62" spans="3:16" x14ac:dyDescent="0.25">
      <c r="C62" s="2"/>
      <c r="M62" s="2"/>
      <c r="N62" s="36"/>
      <c r="O62" s="2"/>
      <c r="P62" s="36"/>
    </row>
    <row r="63" spans="3:16" x14ac:dyDescent="0.25">
      <c r="C63" s="2"/>
      <c r="M63" s="2"/>
      <c r="N63" s="38"/>
      <c r="O63" s="2"/>
      <c r="P63" s="36"/>
    </row>
    <row r="64" spans="3:16" x14ac:dyDescent="0.25">
      <c r="C64" s="2"/>
      <c r="M64" s="2"/>
      <c r="N64" s="38"/>
      <c r="O64" s="2"/>
      <c r="P64" s="36"/>
    </row>
    <row r="65" spans="3:44" x14ac:dyDescent="0.25">
      <c r="C65" s="2"/>
      <c r="M65" s="2"/>
      <c r="N65" s="36"/>
      <c r="O65" s="2"/>
      <c r="P65" s="36"/>
    </row>
    <row r="66" spans="3:44" x14ac:dyDescent="0.25">
      <c r="C66" s="2"/>
      <c r="M66" s="2"/>
      <c r="N66" s="36"/>
      <c r="O66" s="2"/>
      <c r="P66" s="36"/>
    </row>
    <row r="67" spans="3:44" x14ac:dyDescent="0.25">
      <c r="C67" s="2"/>
      <c r="M67" s="2"/>
      <c r="N67" s="36"/>
      <c r="O67" s="2"/>
      <c r="P67" s="36"/>
    </row>
    <row r="68" spans="3:44" x14ac:dyDescent="0.25">
      <c r="M68" s="2"/>
      <c r="N68" s="36"/>
      <c r="O68" s="2"/>
      <c r="P68" s="36"/>
    </row>
    <row r="69" spans="3:44" x14ac:dyDescent="0.25">
      <c r="M69" s="2"/>
      <c r="N69" s="36"/>
      <c r="O69" s="2"/>
      <c r="P69" s="36"/>
    </row>
    <row r="71" spans="3:44" ht="15.75" thickBot="1" x14ac:dyDescent="0.3"/>
    <row r="72" spans="3:44" ht="21.75" thickBot="1" x14ac:dyDescent="0.4">
      <c r="G72" s="3" t="s">
        <v>5</v>
      </c>
      <c r="H72" s="4" t="s">
        <v>6</v>
      </c>
      <c r="I72" s="5" t="s">
        <v>0</v>
      </c>
      <c r="J72" s="6" t="s">
        <v>2</v>
      </c>
      <c r="K72" s="6" t="s">
        <v>10</v>
      </c>
      <c r="L72" s="6" t="s">
        <v>3</v>
      </c>
      <c r="M72" s="6" t="s">
        <v>11</v>
      </c>
      <c r="N72" s="6" t="s">
        <v>12</v>
      </c>
      <c r="O72" s="6" t="s">
        <v>13</v>
      </c>
      <c r="P72" s="6" t="s">
        <v>19</v>
      </c>
      <c r="Q72" s="7" t="s">
        <v>18</v>
      </c>
      <c r="R72" s="73"/>
      <c r="S72" s="73"/>
      <c r="T72" s="3" t="s">
        <v>5</v>
      </c>
      <c r="U72" s="4" t="s">
        <v>7</v>
      </c>
      <c r="V72" s="5" t="s">
        <v>0</v>
      </c>
      <c r="W72" s="6" t="s">
        <v>2</v>
      </c>
      <c r="X72" s="6" t="s">
        <v>15</v>
      </c>
      <c r="Y72" s="6" t="s">
        <v>11</v>
      </c>
      <c r="Z72" s="6" t="s">
        <v>12</v>
      </c>
      <c r="AA72" s="6" t="s">
        <v>13</v>
      </c>
      <c r="AB72" s="6" t="s">
        <v>19</v>
      </c>
      <c r="AC72" s="7" t="s">
        <v>18</v>
      </c>
      <c r="AG72" s="55" t="s">
        <v>5</v>
      </c>
      <c r="AH72" s="4" t="s">
        <v>6</v>
      </c>
      <c r="AI72" s="5" t="s">
        <v>0</v>
      </c>
      <c r="AJ72" s="6" t="s">
        <v>16</v>
      </c>
      <c r="AK72" s="7" t="s">
        <v>17</v>
      </c>
      <c r="AL72" s="80"/>
      <c r="AM72" s="80"/>
      <c r="AN72" s="55" t="s">
        <v>5</v>
      </c>
      <c r="AO72" s="4" t="s">
        <v>7</v>
      </c>
      <c r="AP72" s="5" t="s">
        <v>0</v>
      </c>
      <c r="AQ72" s="6" t="s">
        <v>16</v>
      </c>
      <c r="AR72" s="7" t="s">
        <v>17</v>
      </c>
    </row>
    <row r="73" spans="3:44" x14ac:dyDescent="0.25">
      <c r="G73" s="8"/>
      <c r="H73" s="56"/>
      <c r="I73" s="9">
        <v>50</v>
      </c>
      <c r="J73" s="37">
        <v>1</v>
      </c>
      <c r="K73" s="62">
        <v>0.215</v>
      </c>
      <c r="L73" s="62">
        <v>3.0000000000000001E-3</v>
      </c>
      <c r="M73" s="59">
        <v>0.61509999999999998</v>
      </c>
      <c r="N73" s="59">
        <v>0.61380000000000001</v>
      </c>
      <c r="O73" s="62">
        <v>5.5E-2</v>
      </c>
      <c r="P73" s="63">
        <v>8.9600000000000009</v>
      </c>
      <c r="Q73" s="10">
        <v>153.19999999999999</v>
      </c>
      <c r="R73" s="74"/>
      <c r="S73" s="74"/>
      <c r="T73" s="8"/>
      <c r="U73" s="56"/>
      <c r="V73" s="9">
        <v>50</v>
      </c>
      <c r="W73" s="37">
        <v>0</v>
      </c>
      <c r="X73" s="37">
        <v>137.84</v>
      </c>
      <c r="Y73" s="62">
        <v>0.53500000000000003</v>
      </c>
      <c r="Z73" s="62">
        <v>0.46800000000000003</v>
      </c>
      <c r="AA73" s="59">
        <v>0.1673</v>
      </c>
      <c r="AB73" s="62">
        <v>31.266999999999999</v>
      </c>
      <c r="AC73" s="42">
        <v>1922.7329999999999</v>
      </c>
      <c r="AG73" s="8"/>
      <c r="AH73" s="56"/>
      <c r="AI73" s="9" t="s">
        <v>11</v>
      </c>
      <c r="AJ73" s="59">
        <f>AVERAGE(M73:M81)</f>
        <v>0.61509999999999998</v>
      </c>
      <c r="AK73" s="45">
        <f>MEDIAN(M73:M81)</f>
        <v>0.61509999999999998</v>
      </c>
      <c r="AL73" s="75"/>
      <c r="AM73" s="75"/>
      <c r="AN73" s="8"/>
      <c r="AO73" s="56"/>
      <c r="AP73" s="9" t="s">
        <v>11</v>
      </c>
      <c r="AQ73" s="59">
        <f>AVERAGE(Y73:Y81)</f>
        <v>0.53500000000000003</v>
      </c>
      <c r="AR73" s="45">
        <f>MEDIAN(Y73:Y81)</f>
        <v>0.53500000000000003</v>
      </c>
    </row>
    <row r="74" spans="3:44" x14ac:dyDescent="0.25">
      <c r="G74" s="8"/>
      <c r="H74" s="56"/>
      <c r="I74" s="9">
        <v>100</v>
      </c>
      <c r="J74" s="37">
        <v>2</v>
      </c>
      <c r="K74" s="37">
        <v>0.27</v>
      </c>
      <c r="L74" s="59">
        <v>1.6000000000000001E-3</v>
      </c>
      <c r="M74" s="59">
        <v>0.61509999999999998</v>
      </c>
      <c r="N74" s="59">
        <v>0.61880000000000002</v>
      </c>
      <c r="O74" s="62">
        <v>4.3999999999999997E-2</v>
      </c>
      <c r="P74" s="62">
        <v>7.0780000000000003</v>
      </c>
      <c r="Q74" s="10">
        <v>55.59</v>
      </c>
      <c r="R74" s="74"/>
      <c r="S74" s="74"/>
      <c r="T74" s="8"/>
      <c r="U74" s="56"/>
      <c r="V74" s="9">
        <v>100</v>
      </c>
      <c r="W74" s="37">
        <v>0</v>
      </c>
      <c r="X74" s="37">
        <v>143.74</v>
      </c>
      <c r="Y74" s="62">
        <v>0.53500000000000003</v>
      </c>
      <c r="Z74" s="62">
        <v>0.47199999999999998</v>
      </c>
      <c r="AA74" s="62">
        <v>0.155</v>
      </c>
      <c r="AB74" s="62">
        <v>28.934000000000001</v>
      </c>
      <c r="AC74" s="10">
        <v>1955.51</v>
      </c>
      <c r="AG74" s="8"/>
      <c r="AH74" s="56"/>
      <c r="AI74" s="9" t="s">
        <v>12</v>
      </c>
      <c r="AJ74" s="59">
        <f>AVERAGE(N73:N81)</f>
        <v>0.61472333333333351</v>
      </c>
      <c r="AK74" s="45">
        <f>MEDIAN(N73:N81)</f>
        <v>0.61482999999999999</v>
      </c>
      <c r="AL74" s="75"/>
      <c r="AM74" s="75"/>
      <c r="AN74" s="8"/>
      <c r="AO74" s="56"/>
      <c r="AP74" s="9" t="s">
        <v>12</v>
      </c>
      <c r="AQ74" s="59">
        <f>AVERAGE(Z73:Z81)</f>
        <v>0.47888888888888892</v>
      </c>
      <c r="AR74" s="45">
        <f>MEDIAN(Z73:Z81)</f>
        <v>0.47499999999999998</v>
      </c>
    </row>
    <row r="75" spans="3:44" x14ac:dyDescent="0.25">
      <c r="G75" s="8"/>
      <c r="H75" s="56"/>
      <c r="I75" s="9">
        <v>200</v>
      </c>
      <c r="J75" s="64">
        <v>3.5859999999999999</v>
      </c>
      <c r="K75" s="62">
        <v>0.58499999999999996</v>
      </c>
      <c r="L75" s="59">
        <v>2.0000000000000001E-4</v>
      </c>
      <c r="M75" s="59">
        <v>0.61509999999999998</v>
      </c>
      <c r="N75" s="59">
        <v>0.61160000000000003</v>
      </c>
      <c r="O75" s="37">
        <v>0.02</v>
      </c>
      <c r="P75" s="62">
        <v>3.3130000000000002</v>
      </c>
      <c r="Q75" s="10">
        <v>32.32</v>
      </c>
      <c r="R75" s="74"/>
      <c r="S75" s="74"/>
      <c r="T75" s="8"/>
      <c r="U75" s="56"/>
      <c r="V75" s="9">
        <v>200</v>
      </c>
      <c r="W75" s="37">
        <v>0</v>
      </c>
      <c r="X75" s="37">
        <v>139.27000000000001</v>
      </c>
      <c r="Y75" s="62">
        <v>0.53500000000000003</v>
      </c>
      <c r="Z75" s="62">
        <v>0.49399999999999999</v>
      </c>
      <c r="AA75" s="62">
        <v>0.13800000000000001</v>
      </c>
      <c r="AB75" s="62">
        <v>25.881</v>
      </c>
      <c r="AC75" s="10">
        <v>1834.29</v>
      </c>
      <c r="AG75" s="8"/>
      <c r="AH75" s="56"/>
      <c r="AI75" s="9" t="s">
        <v>13</v>
      </c>
      <c r="AJ75" s="59">
        <f>AVERAGE(O73:O81)</f>
        <v>1.6948888888888888E-2</v>
      </c>
      <c r="AK75" s="45">
        <f>MEDIAN(O73:O81)</f>
        <v>8.9999999999999993E-3</v>
      </c>
      <c r="AL75" s="75"/>
      <c r="AM75" s="75"/>
      <c r="AN75" s="8"/>
      <c r="AO75" s="56"/>
      <c r="AP75" s="9" t="s">
        <v>15</v>
      </c>
      <c r="AQ75" s="59">
        <f>AVERAGE(X73:X81)</f>
        <v>162.20511111111111</v>
      </c>
      <c r="AR75" s="45">
        <f>MEDIAN(X73:X81)</f>
        <v>156.85</v>
      </c>
    </row>
    <row r="76" spans="3:44" x14ac:dyDescent="0.25">
      <c r="G76" s="8"/>
      <c r="H76" s="56"/>
      <c r="I76" s="9">
        <v>400</v>
      </c>
      <c r="J76" s="65">
        <v>6.72</v>
      </c>
      <c r="K76" s="62">
        <v>0.71499999999999997</v>
      </c>
      <c r="L76" s="66">
        <v>9.0000000000000006E-5</v>
      </c>
      <c r="M76" s="59">
        <v>0.61509999999999998</v>
      </c>
      <c r="N76" s="59">
        <v>0.61429999999999996</v>
      </c>
      <c r="O76" s="62">
        <v>1.4E-2</v>
      </c>
      <c r="P76" s="62">
        <v>2.3759999999999999</v>
      </c>
      <c r="Q76" s="42">
        <v>27.536000000000001</v>
      </c>
      <c r="R76" s="74"/>
      <c r="S76" s="74"/>
      <c r="T76" s="8"/>
      <c r="U76" s="56"/>
      <c r="V76" s="9">
        <v>400</v>
      </c>
      <c r="W76" s="37">
        <v>0</v>
      </c>
      <c r="X76" s="37">
        <v>134.61000000000001</v>
      </c>
      <c r="Y76" s="62">
        <v>0.53500000000000003</v>
      </c>
      <c r="Z76" s="62">
        <v>0.47399999999999998</v>
      </c>
      <c r="AA76" s="62">
        <v>0.14499999999999999</v>
      </c>
      <c r="AB76" s="62">
        <v>27.122</v>
      </c>
      <c r="AC76" s="10">
        <v>1467.21</v>
      </c>
      <c r="AG76" s="8"/>
      <c r="AH76" s="56"/>
      <c r="AI76" s="9" t="s">
        <v>19</v>
      </c>
      <c r="AJ76" s="59">
        <f>AVERAGE(P73:P81)</f>
        <v>2.7698888888888891</v>
      </c>
      <c r="AK76" s="45">
        <f>MEDIAN(P73:P81)</f>
        <v>1.4730000000000001</v>
      </c>
      <c r="AL76" s="75"/>
      <c r="AM76" s="75"/>
      <c r="AN76" s="8"/>
      <c r="AO76" s="56"/>
      <c r="AP76" s="9" t="s">
        <v>13</v>
      </c>
      <c r="AQ76" s="59">
        <f>AVERAGE(AA73:AA81)</f>
        <v>0.15525555555555556</v>
      </c>
      <c r="AR76" s="45">
        <f>MEDIAN(AA73:AA81)</f>
        <v>0.14799999999999999</v>
      </c>
    </row>
    <row r="77" spans="3:44" ht="15.75" thickBot="1" x14ac:dyDescent="0.3">
      <c r="G77" s="8"/>
      <c r="H77" s="56"/>
      <c r="I77" s="9">
        <v>800</v>
      </c>
      <c r="J77" s="62">
        <v>13.571999999999999</v>
      </c>
      <c r="K77" s="37">
        <v>0.98</v>
      </c>
      <c r="L77" s="66">
        <v>2.0000000000000002E-5</v>
      </c>
      <c r="M77" s="59">
        <v>0.61509999999999998</v>
      </c>
      <c r="N77" s="59">
        <v>0.61419999999999997</v>
      </c>
      <c r="O77" s="62">
        <v>8.9999999999999993E-3</v>
      </c>
      <c r="P77" s="62">
        <v>1.4730000000000001</v>
      </c>
      <c r="Q77" s="42">
        <v>19.183</v>
      </c>
      <c r="R77" s="74"/>
      <c r="S77" s="74"/>
      <c r="T77" s="8"/>
      <c r="U77" s="56"/>
      <c r="V77" s="9">
        <v>800</v>
      </c>
      <c r="W77" s="37">
        <v>0</v>
      </c>
      <c r="X77" s="37">
        <v>190.5</v>
      </c>
      <c r="Y77" s="62">
        <v>0.53500000000000003</v>
      </c>
      <c r="Z77" s="62">
        <v>0.48399999999999999</v>
      </c>
      <c r="AA77" s="62">
        <v>0.14799999999999999</v>
      </c>
      <c r="AB77" s="62">
        <v>27.637</v>
      </c>
      <c r="AC77" s="10">
        <v>1874.25</v>
      </c>
      <c r="AG77" s="8"/>
      <c r="AH77" s="56"/>
      <c r="AI77" s="11" t="s">
        <v>18</v>
      </c>
      <c r="AJ77" s="40">
        <f>AVERAGE(Q73:Q81)</f>
        <v>34.731666666666662</v>
      </c>
      <c r="AK77" s="83">
        <f>MEDIAN(Q73:Q81)</f>
        <v>19.183</v>
      </c>
      <c r="AL77" s="75"/>
      <c r="AM77" s="75"/>
      <c r="AN77" s="8"/>
      <c r="AO77" s="56"/>
      <c r="AP77" s="9" t="s">
        <v>19</v>
      </c>
      <c r="AQ77" s="59">
        <f>AVERAGE(AB73:AB81)</f>
        <v>29.051444444444446</v>
      </c>
      <c r="AR77" s="45">
        <f>MEDIAN(AB73:AB81)</f>
        <v>27.786000000000001</v>
      </c>
    </row>
    <row r="78" spans="3:44" ht="15.75" thickBot="1" x14ac:dyDescent="0.3">
      <c r="G78" s="8"/>
      <c r="H78" s="56"/>
      <c r="I78" s="9">
        <v>1600</v>
      </c>
      <c r="J78" s="67">
        <v>27.8</v>
      </c>
      <c r="K78" s="37">
        <v>1</v>
      </c>
      <c r="L78" s="68">
        <v>6.0000000000000002E-6</v>
      </c>
      <c r="M78" s="59">
        <v>0.61509999999999998</v>
      </c>
      <c r="N78" s="66">
        <v>0.61500999999999995</v>
      </c>
      <c r="O78" s="59">
        <v>2.5999999999999999E-3</v>
      </c>
      <c r="P78" s="62">
        <v>0.42699999999999999</v>
      </c>
      <c r="Q78" s="42">
        <v>7.1859999999999999</v>
      </c>
      <c r="R78" s="74"/>
      <c r="S78" s="74"/>
      <c r="T78" s="8"/>
      <c r="U78" s="56"/>
      <c r="V78" s="9">
        <v>1600</v>
      </c>
      <c r="W78" s="37">
        <v>0</v>
      </c>
      <c r="X78" s="37">
        <v>156.85</v>
      </c>
      <c r="Y78" s="62">
        <v>0.53500000000000003</v>
      </c>
      <c r="Z78" s="62">
        <v>0.47899999999999998</v>
      </c>
      <c r="AA78" s="62">
        <v>0.13900000000000001</v>
      </c>
      <c r="AB78" s="37">
        <v>26.07</v>
      </c>
      <c r="AC78" s="42">
        <v>1497.1679999999999</v>
      </c>
      <c r="AG78" s="8"/>
      <c r="AH78" s="56"/>
      <c r="AI78" s="56"/>
      <c r="AJ78" s="56"/>
      <c r="AK78" s="15"/>
      <c r="AL78" s="75"/>
      <c r="AM78" s="75"/>
      <c r="AN78" s="8"/>
      <c r="AO78" s="56"/>
      <c r="AP78" s="11" t="s">
        <v>18</v>
      </c>
      <c r="AQ78" s="40">
        <f>AVERAGE(AC73:AC81)</f>
        <v>1948.5245555555553</v>
      </c>
      <c r="AR78" s="83">
        <f>MEDIAN(AC73:AC81)</f>
        <v>1922.7329999999999</v>
      </c>
    </row>
    <row r="79" spans="3:44" ht="15.75" thickBot="1" x14ac:dyDescent="0.3">
      <c r="G79" s="8"/>
      <c r="H79" s="56"/>
      <c r="I79" s="9">
        <v>3200</v>
      </c>
      <c r="J79" s="62">
        <v>56.042999999999999</v>
      </c>
      <c r="K79" s="37">
        <v>1</v>
      </c>
      <c r="L79" s="69">
        <v>5.9999999999999997E-7</v>
      </c>
      <c r="M79" s="59">
        <v>0.61509999999999998</v>
      </c>
      <c r="N79" s="66">
        <v>0.61482999999999999</v>
      </c>
      <c r="O79" s="66">
        <v>3.4399999999999999E-3</v>
      </c>
      <c r="P79" s="62">
        <v>0.55900000000000005</v>
      </c>
      <c r="Q79" s="42">
        <v>9.8450000000000006</v>
      </c>
      <c r="R79" s="74"/>
      <c r="S79" s="74"/>
      <c r="T79" s="8"/>
      <c r="U79" s="56"/>
      <c r="V79" s="9">
        <v>3200</v>
      </c>
      <c r="W79" s="37">
        <v>0</v>
      </c>
      <c r="X79" s="37">
        <v>174.42</v>
      </c>
      <c r="Y79" s="62">
        <v>0.53500000000000003</v>
      </c>
      <c r="Z79" s="62">
        <v>0.47499999999999998</v>
      </c>
      <c r="AA79" s="62">
        <v>0.18099999999999999</v>
      </c>
      <c r="AB79" s="62">
        <v>33.814999999999998</v>
      </c>
      <c r="AC79" s="10">
        <v>2058.79</v>
      </c>
      <c r="AG79" s="8"/>
      <c r="AH79" s="56"/>
      <c r="AI79" s="56"/>
      <c r="AJ79" s="56"/>
      <c r="AK79" s="15"/>
      <c r="AL79" s="75"/>
      <c r="AM79" s="75"/>
      <c r="AN79" s="8"/>
      <c r="AO79" s="56"/>
      <c r="AP79" s="56"/>
      <c r="AQ79" s="56"/>
      <c r="AR79" s="15"/>
    </row>
    <row r="80" spans="3:44" ht="15.75" thickBot="1" x14ac:dyDescent="0.3">
      <c r="G80" s="8"/>
      <c r="H80" s="56"/>
      <c r="I80" s="9">
        <v>6400</v>
      </c>
      <c r="J80" s="37">
        <v>195.29</v>
      </c>
      <c r="K80" s="37">
        <v>1</v>
      </c>
      <c r="L80" s="69">
        <v>2.9999999999999999E-7</v>
      </c>
      <c r="M80" s="59">
        <v>0.61509999999999998</v>
      </c>
      <c r="N80" s="66">
        <v>0.61495</v>
      </c>
      <c r="O80" s="59">
        <v>3.3E-3</v>
      </c>
      <c r="P80" s="62">
        <v>0.53900000000000003</v>
      </c>
      <c r="Q80" s="10">
        <v>5.37</v>
      </c>
      <c r="R80" s="74"/>
      <c r="S80" s="74"/>
      <c r="T80" s="8"/>
      <c r="U80" s="56"/>
      <c r="V80" s="9">
        <v>6400</v>
      </c>
      <c r="W80" s="37">
        <v>0</v>
      </c>
      <c r="X80" s="37">
        <v>178.58</v>
      </c>
      <c r="Y80" s="62">
        <v>0.53500000000000003</v>
      </c>
      <c r="Z80" s="62">
        <v>0.46700000000000003</v>
      </c>
      <c r="AA80" s="62">
        <v>0.14799999999999999</v>
      </c>
      <c r="AB80" s="62">
        <v>27.786000000000001</v>
      </c>
      <c r="AC80" s="10">
        <v>2187.48</v>
      </c>
      <c r="AG80" s="8"/>
      <c r="AH80" s="56"/>
      <c r="AI80" s="5" t="s">
        <v>1</v>
      </c>
      <c r="AJ80" s="6" t="s">
        <v>16</v>
      </c>
      <c r="AK80" s="7" t="s">
        <v>17</v>
      </c>
      <c r="AL80" s="75"/>
      <c r="AM80" s="75"/>
      <c r="AN80" s="8"/>
      <c r="AO80" s="56"/>
      <c r="AP80" s="56"/>
      <c r="AQ80" s="56"/>
      <c r="AR80" s="15"/>
    </row>
    <row r="81" spans="7:44" ht="15.75" thickBot="1" x14ac:dyDescent="0.3">
      <c r="G81" s="8"/>
      <c r="H81" s="56"/>
      <c r="I81" s="11">
        <v>10000</v>
      </c>
      <c r="J81" s="12">
        <v>180.47</v>
      </c>
      <c r="K81" s="12">
        <v>1</v>
      </c>
      <c r="L81" s="13">
        <v>2.9999999999999999E-7</v>
      </c>
      <c r="M81" s="40">
        <v>0.61509999999999998</v>
      </c>
      <c r="N81" s="41">
        <v>0.61502000000000001</v>
      </c>
      <c r="O81" s="40">
        <v>1.1999999999999999E-3</v>
      </c>
      <c r="P81" s="39">
        <v>0.20399999999999999</v>
      </c>
      <c r="Q81" s="43">
        <v>2.355</v>
      </c>
      <c r="R81" s="74"/>
      <c r="S81" s="74"/>
      <c r="T81" s="8"/>
      <c r="U81" s="56"/>
      <c r="V81" s="11">
        <v>10000</v>
      </c>
      <c r="W81" s="33">
        <v>0</v>
      </c>
      <c r="X81" s="39">
        <v>204.036</v>
      </c>
      <c r="Y81" s="39">
        <v>0.53500000000000003</v>
      </c>
      <c r="Z81" s="39">
        <v>0.497</v>
      </c>
      <c r="AA81" s="39">
        <v>0.17599999999999999</v>
      </c>
      <c r="AB81" s="39">
        <v>32.951000000000001</v>
      </c>
      <c r="AC81" s="14">
        <v>2739.29</v>
      </c>
      <c r="AG81" s="8"/>
      <c r="AH81" s="56"/>
      <c r="AI81" s="9" t="s">
        <v>11</v>
      </c>
      <c r="AJ81" s="59">
        <f>AVERAGE(M85:M93)</f>
        <v>0.61509999999999998</v>
      </c>
      <c r="AK81" s="45">
        <f>MEDIAN(M85:M93)</f>
        <v>0.61509999999999998</v>
      </c>
      <c r="AL81" s="75"/>
      <c r="AM81" s="75"/>
      <c r="AN81" s="8"/>
      <c r="AO81" s="56"/>
      <c r="AP81" s="5" t="s">
        <v>1</v>
      </c>
      <c r="AQ81" s="6" t="s">
        <v>16</v>
      </c>
      <c r="AR81" s="7" t="s">
        <v>17</v>
      </c>
    </row>
    <row r="82" spans="7:44" x14ac:dyDescent="0.25">
      <c r="G82" s="8"/>
      <c r="H82" s="56"/>
      <c r="I82" s="56"/>
      <c r="J82" s="56"/>
      <c r="K82" s="56"/>
      <c r="L82" s="56"/>
      <c r="M82" s="56"/>
      <c r="N82" s="56"/>
      <c r="O82" s="56"/>
      <c r="P82" s="56"/>
      <c r="Q82" s="15"/>
      <c r="R82" s="75"/>
      <c r="S82" s="75"/>
      <c r="T82" s="8"/>
      <c r="U82" s="56"/>
      <c r="V82" s="56"/>
      <c r="W82" s="56"/>
      <c r="X82" s="56"/>
      <c r="Y82" s="56"/>
      <c r="Z82" s="56"/>
      <c r="AA82" s="56"/>
      <c r="AB82" s="56"/>
      <c r="AC82" s="15"/>
      <c r="AG82" s="8"/>
      <c r="AH82" s="56"/>
      <c r="AI82" s="9" t="s">
        <v>12</v>
      </c>
      <c r="AJ82" s="59">
        <f>AVERAGE(N85:N93)</f>
        <v>0.61207777777777772</v>
      </c>
      <c r="AK82" s="45">
        <f>MEDIAN(N85:N93)</f>
        <v>0.61321000000000003</v>
      </c>
      <c r="AL82" s="75"/>
      <c r="AM82" s="75"/>
      <c r="AN82" s="8"/>
      <c r="AO82" s="56"/>
      <c r="AP82" s="9" t="s">
        <v>11</v>
      </c>
      <c r="AQ82" s="59">
        <f>AVERAGE(Y85:Y93)</f>
        <v>0.53500000000000003</v>
      </c>
      <c r="AR82" s="45">
        <f>MEDIAN(Y85:Y93)</f>
        <v>0.53500000000000003</v>
      </c>
    </row>
    <row r="83" spans="7:44" ht="15.75" thickBot="1" x14ac:dyDescent="0.3">
      <c r="G83" s="8"/>
      <c r="H83" s="56"/>
      <c r="I83" s="56"/>
      <c r="J83" s="56"/>
      <c r="K83" s="56"/>
      <c r="L83" s="56"/>
      <c r="M83" s="56"/>
      <c r="N83" s="56"/>
      <c r="O83" s="56"/>
      <c r="P83" s="56"/>
      <c r="Q83" s="15"/>
      <c r="R83" s="75"/>
      <c r="S83" s="75"/>
      <c r="T83" s="8"/>
      <c r="U83" s="56"/>
      <c r="V83" s="56"/>
      <c r="W83" s="56"/>
      <c r="X83" s="56"/>
      <c r="Y83" s="56"/>
      <c r="Z83" s="56"/>
      <c r="AA83" s="56"/>
      <c r="AB83" s="56"/>
      <c r="AC83" s="15"/>
      <c r="AG83" s="8"/>
      <c r="AH83" s="56"/>
      <c r="AI83" s="9" t="s">
        <v>13</v>
      </c>
      <c r="AJ83" s="59">
        <f>AVERAGE(O85:O93)</f>
        <v>6.7867777777777777E-2</v>
      </c>
      <c r="AK83" s="45">
        <f>MEDIAN(O85:O93)</f>
        <v>7.0000000000000007E-2</v>
      </c>
      <c r="AL83" s="75"/>
      <c r="AM83" s="75"/>
      <c r="AN83" s="8"/>
      <c r="AO83" s="56"/>
      <c r="AP83" s="9" t="s">
        <v>12</v>
      </c>
      <c r="AQ83" s="59">
        <f>AVERAGE(Z85:Z93)</f>
        <v>0.5675</v>
      </c>
      <c r="AR83" s="45">
        <f>MEDIAN(Z85:Z93)</f>
        <v>0.55220000000000002</v>
      </c>
    </row>
    <row r="84" spans="7:44" ht="15.75" thickBot="1" x14ac:dyDescent="0.3">
      <c r="G84" s="8"/>
      <c r="H84" s="56"/>
      <c r="I84" s="5" t="s">
        <v>1</v>
      </c>
      <c r="J84" s="6" t="s">
        <v>2</v>
      </c>
      <c r="K84" s="6" t="s">
        <v>10</v>
      </c>
      <c r="L84" s="6" t="s">
        <v>3</v>
      </c>
      <c r="M84" s="6" t="s">
        <v>11</v>
      </c>
      <c r="N84" s="6" t="s">
        <v>12</v>
      </c>
      <c r="O84" s="6" t="s">
        <v>13</v>
      </c>
      <c r="P84" s="6" t="s">
        <v>19</v>
      </c>
      <c r="Q84" s="7" t="s">
        <v>18</v>
      </c>
      <c r="R84" s="76"/>
      <c r="S84" s="76"/>
      <c r="T84" s="8"/>
      <c r="U84" s="56"/>
      <c r="V84" s="5" t="s">
        <v>1</v>
      </c>
      <c r="W84" s="6" t="s">
        <v>2</v>
      </c>
      <c r="X84" s="6" t="s">
        <v>15</v>
      </c>
      <c r="Y84" s="6" t="s">
        <v>11</v>
      </c>
      <c r="Z84" s="6" t="s">
        <v>12</v>
      </c>
      <c r="AA84" s="6" t="s">
        <v>13</v>
      </c>
      <c r="AB84" s="6" t="s">
        <v>19</v>
      </c>
      <c r="AC84" s="7" t="s">
        <v>18</v>
      </c>
      <c r="AG84" s="8"/>
      <c r="AH84" s="56"/>
      <c r="AI84" s="9" t="s">
        <v>19</v>
      </c>
      <c r="AJ84" s="59">
        <f>AVERAGE(P85:P93)</f>
        <v>11.054133333333333</v>
      </c>
      <c r="AK84" s="45">
        <f>MEDIAN(P85:P93)</f>
        <v>11.361000000000001</v>
      </c>
      <c r="AL84" s="75"/>
      <c r="AM84" s="75"/>
      <c r="AN84" s="8"/>
      <c r="AO84" s="56"/>
      <c r="AP84" s="9" t="s">
        <v>15</v>
      </c>
      <c r="AQ84" s="59">
        <f>AVERAGE(X85:X93)</f>
        <v>365.64405555555555</v>
      </c>
      <c r="AR84" s="45">
        <f>MEDIAN(X85:X93)</f>
        <v>364.60399999999998</v>
      </c>
    </row>
    <row r="85" spans="7:44" ht="15.75" thickBot="1" x14ac:dyDescent="0.3">
      <c r="G85" s="8"/>
      <c r="H85" s="56"/>
      <c r="I85" s="9">
        <v>50</v>
      </c>
      <c r="J85" s="62">
        <v>3.484</v>
      </c>
      <c r="K85" s="37">
        <v>7.0000000000000007E-2</v>
      </c>
      <c r="L85" s="59">
        <v>2.1700000000000001E-2</v>
      </c>
      <c r="M85" s="46">
        <v>0.61509999999999998</v>
      </c>
      <c r="N85" s="62">
        <v>0.59799999999999998</v>
      </c>
      <c r="O85" s="59">
        <v>0.1477</v>
      </c>
      <c r="P85" s="62">
        <v>24.021999999999998</v>
      </c>
      <c r="Q85" s="10">
        <v>232.08</v>
      </c>
      <c r="R85" s="74"/>
      <c r="S85" s="74"/>
      <c r="T85" s="8"/>
      <c r="U85" s="56"/>
      <c r="V85" s="9">
        <v>50</v>
      </c>
      <c r="W85" s="37">
        <v>0</v>
      </c>
      <c r="X85" s="62">
        <v>402.56700000000001</v>
      </c>
      <c r="Y85" s="62">
        <v>0.53500000000000003</v>
      </c>
      <c r="Z85" s="59">
        <v>0.54779999999999995</v>
      </c>
      <c r="AA85" s="62">
        <v>0.185</v>
      </c>
      <c r="AB85" s="62">
        <v>34.658000000000001</v>
      </c>
      <c r="AC85" s="10">
        <v>5327.65</v>
      </c>
      <c r="AG85" s="16"/>
      <c r="AH85" s="17"/>
      <c r="AI85" s="11" t="s">
        <v>18</v>
      </c>
      <c r="AJ85" s="40">
        <f>AVERAGE(Q85:Q93)</f>
        <v>138.2176</v>
      </c>
      <c r="AK85" s="83">
        <f>MEDIAN(Q85:Q93)</f>
        <v>110.8</v>
      </c>
      <c r="AL85" s="75"/>
      <c r="AM85" s="75"/>
      <c r="AN85" s="8"/>
      <c r="AO85" s="56"/>
      <c r="AP85" s="9" t="s">
        <v>13</v>
      </c>
      <c r="AQ85" s="59">
        <f>AVERAGE(AA85:AA93)</f>
        <v>0.22701111111111111</v>
      </c>
      <c r="AR85" s="45">
        <f>MEDIAN(AA85:AA93)</f>
        <v>0.216</v>
      </c>
    </row>
    <row r="86" spans="7:44" x14ac:dyDescent="0.25">
      <c r="G86" s="8"/>
      <c r="H86" s="56"/>
      <c r="I86" s="9">
        <v>100</v>
      </c>
      <c r="J86" s="62">
        <v>4.673</v>
      </c>
      <c r="K86" s="37">
        <v>0.1</v>
      </c>
      <c r="L86" s="59">
        <v>1.46E-2</v>
      </c>
      <c r="M86" s="59">
        <v>0.61509999999999998</v>
      </c>
      <c r="N86" s="59">
        <v>0.60850000000000004</v>
      </c>
      <c r="O86" s="59">
        <v>0.1298</v>
      </c>
      <c r="P86" s="62">
        <v>21.117000000000001</v>
      </c>
      <c r="Q86" s="10">
        <v>232.21</v>
      </c>
      <c r="R86" s="74"/>
      <c r="S86" s="74"/>
      <c r="T86" s="8"/>
      <c r="U86" s="56"/>
      <c r="V86" s="9">
        <v>100</v>
      </c>
      <c r="W86" s="37">
        <v>0</v>
      </c>
      <c r="X86" s="37">
        <v>594.99</v>
      </c>
      <c r="Y86" s="62">
        <v>0.53500000000000003</v>
      </c>
      <c r="Z86" s="62">
        <v>0.70699999999999996</v>
      </c>
      <c r="AA86" s="62">
        <v>0.28100000000000003</v>
      </c>
      <c r="AB86" s="62">
        <v>52.643000000000001</v>
      </c>
      <c r="AC86" s="10">
        <v>7893.84</v>
      </c>
      <c r="AG86" s="78"/>
      <c r="AH86" s="75"/>
      <c r="AI86" s="75"/>
      <c r="AJ86" s="75"/>
      <c r="AK86" s="75"/>
      <c r="AL86" s="75"/>
      <c r="AM86" s="75"/>
      <c r="AN86" s="8"/>
      <c r="AO86" s="56"/>
      <c r="AP86" s="9" t="s">
        <v>19</v>
      </c>
      <c r="AQ86" s="59">
        <f>AVERAGE(AB85:AB93)</f>
        <v>42.478444444444449</v>
      </c>
      <c r="AR86" s="45">
        <f>MEDIAN(AB85:AB93)</f>
        <v>40.411999999999999</v>
      </c>
    </row>
    <row r="87" spans="7:44" ht="15.75" thickBot="1" x14ac:dyDescent="0.3">
      <c r="G87" s="8"/>
      <c r="H87" s="56"/>
      <c r="I87" s="9">
        <v>200</v>
      </c>
      <c r="J87" s="62">
        <v>8.7080000000000002</v>
      </c>
      <c r="K87" s="62">
        <v>0.125</v>
      </c>
      <c r="L87" s="59">
        <v>1.04E-2</v>
      </c>
      <c r="M87" s="59">
        <v>0.61509999999999998</v>
      </c>
      <c r="N87" s="62">
        <v>0.60899999999999999</v>
      </c>
      <c r="O87" s="59">
        <v>0.1033</v>
      </c>
      <c r="P87" s="62">
        <v>16.792999999999999</v>
      </c>
      <c r="Q87" s="10">
        <v>280.85000000000002</v>
      </c>
      <c r="R87" s="74"/>
      <c r="S87" s="74"/>
      <c r="T87" s="8"/>
      <c r="U87" s="56"/>
      <c r="V87" s="9">
        <v>200</v>
      </c>
      <c r="W87" s="37">
        <v>0</v>
      </c>
      <c r="X87" s="62">
        <v>364.60399999999998</v>
      </c>
      <c r="Y87" s="62">
        <v>0.53500000000000003</v>
      </c>
      <c r="Z87" s="59">
        <v>0.55220000000000002</v>
      </c>
      <c r="AA87" s="62">
        <v>0.187</v>
      </c>
      <c r="AB87" s="62">
        <v>35.014000000000003</v>
      </c>
      <c r="AC87" s="10">
        <v>5421.75</v>
      </c>
      <c r="AG87" s="82"/>
      <c r="AH87" s="81"/>
      <c r="AI87" s="81"/>
      <c r="AJ87" s="81"/>
      <c r="AK87" s="81"/>
      <c r="AL87" s="81"/>
      <c r="AM87" s="81"/>
      <c r="AN87" s="16"/>
      <c r="AO87" s="17"/>
      <c r="AP87" s="11" t="s">
        <v>18</v>
      </c>
      <c r="AQ87" s="40">
        <f>AVERAGE(AC85:AC93)</f>
        <v>5011.9480000000003</v>
      </c>
      <c r="AR87" s="83">
        <f>MEDIAN(AC85:AC93)</f>
        <v>4651.0820000000003</v>
      </c>
    </row>
    <row r="88" spans="7:44" x14ac:dyDescent="0.25">
      <c r="G88" s="8"/>
      <c r="H88" s="56"/>
      <c r="I88" s="9">
        <v>400</v>
      </c>
      <c r="J88" s="62">
        <v>13.039400000000001</v>
      </c>
      <c r="K88" s="62">
        <v>0.23499999999999999</v>
      </c>
      <c r="L88" s="66">
        <v>3.13E-3</v>
      </c>
      <c r="M88" s="59">
        <v>0.61509999999999998</v>
      </c>
      <c r="N88" s="66">
        <v>0.61321000000000003</v>
      </c>
      <c r="O88" s="59">
        <v>7.0199999999999999E-2</v>
      </c>
      <c r="P88" s="62">
        <v>11.413</v>
      </c>
      <c r="Q88" s="44">
        <v>110.8</v>
      </c>
      <c r="R88" s="74"/>
      <c r="S88" s="74"/>
      <c r="T88" s="8"/>
      <c r="U88" s="56"/>
      <c r="V88" s="9">
        <v>400</v>
      </c>
      <c r="W88" s="37">
        <v>0</v>
      </c>
      <c r="X88" s="62">
        <v>369.137</v>
      </c>
      <c r="Y88" s="62">
        <v>0.53500000000000003</v>
      </c>
      <c r="Z88" s="59">
        <v>0.61429999999999996</v>
      </c>
      <c r="AA88" s="62">
        <v>0.19800000000000001</v>
      </c>
      <c r="AB88" s="62">
        <v>37.152999999999999</v>
      </c>
      <c r="AC88" s="10">
        <v>6113.93</v>
      </c>
    </row>
    <row r="89" spans="7:44" x14ac:dyDescent="0.25">
      <c r="G89" s="8"/>
      <c r="H89" s="56"/>
      <c r="I89" s="9">
        <v>800</v>
      </c>
      <c r="J89" s="62">
        <v>25.757000000000001</v>
      </c>
      <c r="K89" s="62">
        <v>0.41499999999999998</v>
      </c>
      <c r="L89" s="59">
        <v>1.2999999999999999E-3</v>
      </c>
      <c r="M89" s="59">
        <v>0.61509999999999998</v>
      </c>
      <c r="N89" s="66">
        <v>0.61133999999999999</v>
      </c>
      <c r="O89" s="37">
        <v>0.05</v>
      </c>
      <c r="P89" s="62">
        <v>8.1929999999999996</v>
      </c>
      <c r="Q89" s="42">
        <v>97.022999999999996</v>
      </c>
      <c r="R89" s="74"/>
      <c r="S89" s="74"/>
      <c r="T89" s="8"/>
      <c r="U89" s="56"/>
      <c r="V89" s="9">
        <v>800</v>
      </c>
      <c r="W89" s="37">
        <v>0</v>
      </c>
      <c r="X89" s="37">
        <v>373.84</v>
      </c>
      <c r="Y89" s="62">
        <v>0.53500000000000003</v>
      </c>
      <c r="Z89" s="62">
        <v>0.57599999999999996</v>
      </c>
      <c r="AA89" s="62">
        <v>0.216</v>
      </c>
      <c r="AB89" s="62">
        <v>40.411999999999999</v>
      </c>
      <c r="AC89" s="10">
        <v>4404.93</v>
      </c>
    </row>
    <row r="90" spans="7:44" x14ac:dyDescent="0.25">
      <c r="G90" s="8"/>
      <c r="H90" s="56"/>
      <c r="I90" s="9">
        <v>1600</v>
      </c>
      <c r="J90" s="62">
        <v>48.982999999999997</v>
      </c>
      <c r="K90" s="62">
        <v>0.53500000000000003</v>
      </c>
      <c r="L90" s="66">
        <v>6.4000000000000005E-4</v>
      </c>
      <c r="M90" s="59">
        <v>0.61509999999999998</v>
      </c>
      <c r="N90" s="66">
        <v>0.61734</v>
      </c>
      <c r="O90" s="37">
        <v>7.0000000000000007E-2</v>
      </c>
      <c r="P90" s="62">
        <v>11.361000000000001</v>
      </c>
      <c r="Q90" s="42">
        <v>149.358</v>
      </c>
      <c r="R90" s="74"/>
      <c r="S90" s="74"/>
      <c r="T90" s="8"/>
      <c r="U90" s="56"/>
      <c r="V90" s="9">
        <v>1600</v>
      </c>
      <c r="W90" s="37">
        <v>0</v>
      </c>
      <c r="X90" s="62">
        <v>323.28399999999999</v>
      </c>
      <c r="Y90" s="62">
        <v>0.53500000000000003</v>
      </c>
      <c r="Z90" s="59">
        <v>0.52049999999999996</v>
      </c>
      <c r="AA90" s="59">
        <v>0.2455</v>
      </c>
      <c r="AB90" s="62">
        <v>45.865000000000002</v>
      </c>
      <c r="AC90" s="42">
        <v>4651.0820000000003</v>
      </c>
    </row>
    <row r="91" spans="7:44" x14ac:dyDescent="0.25">
      <c r="G91" s="8"/>
      <c r="H91" s="56"/>
      <c r="I91" s="9">
        <v>3200</v>
      </c>
      <c r="J91" s="62">
        <v>98.290999999999997</v>
      </c>
      <c r="K91" s="37">
        <v>0.73</v>
      </c>
      <c r="L91" s="66">
        <v>2.9E-4</v>
      </c>
      <c r="M91" s="59">
        <v>0.61509999999999998</v>
      </c>
      <c r="N91" s="66">
        <v>0.62016000000000004</v>
      </c>
      <c r="O91" s="62">
        <v>2.1000000000000001E-2</v>
      </c>
      <c r="P91" s="59">
        <v>3.5232000000000001</v>
      </c>
      <c r="Q91" s="45">
        <v>66.759399999999999</v>
      </c>
      <c r="R91" s="74"/>
      <c r="S91" s="74"/>
      <c r="T91" s="8"/>
      <c r="U91" s="56"/>
      <c r="V91" s="9">
        <v>3200</v>
      </c>
      <c r="W91" s="37">
        <v>0</v>
      </c>
      <c r="X91" s="59">
        <v>315.94049999999999</v>
      </c>
      <c r="Y91" s="62">
        <v>0.53500000000000003</v>
      </c>
      <c r="Z91" s="59">
        <v>0.51729999999999998</v>
      </c>
      <c r="AA91" s="59">
        <v>0.28129999999999999</v>
      </c>
      <c r="AB91" s="62">
        <v>52.557000000000002</v>
      </c>
      <c r="AC91" s="42">
        <v>4351.5429999999997</v>
      </c>
    </row>
    <row r="92" spans="7:44" x14ac:dyDescent="0.25">
      <c r="G92" s="8"/>
      <c r="H92" s="56"/>
      <c r="I92" s="9">
        <v>6400</v>
      </c>
      <c r="J92" s="62">
        <v>193.839</v>
      </c>
      <c r="K92" s="62">
        <v>0.95499999999999996</v>
      </c>
      <c r="L92" s="66">
        <v>3.0000000000000001E-5</v>
      </c>
      <c r="M92" s="59">
        <v>0.61509999999999998</v>
      </c>
      <c r="N92" s="59">
        <v>0.61450000000000005</v>
      </c>
      <c r="O92" s="66">
        <v>7.4099999999999999E-3</v>
      </c>
      <c r="P92" s="62">
        <v>1.2050000000000001</v>
      </c>
      <c r="Q92" s="42">
        <v>24.536999999999999</v>
      </c>
      <c r="R92" s="74"/>
      <c r="S92" s="74"/>
      <c r="T92" s="8"/>
      <c r="U92" s="56"/>
      <c r="V92" s="9">
        <v>6400</v>
      </c>
      <c r="W92" s="37">
        <v>0</v>
      </c>
      <c r="X92" s="62">
        <v>277.63299999999998</v>
      </c>
      <c r="Y92" s="62">
        <v>0.53500000000000003</v>
      </c>
      <c r="Z92" s="37">
        <v>0.5</v>
      </c>
      <c r="AA92" s="37">
        <v>0.21</v>
      </c>
      <c r="AB92" s="62">
        <v>39.296999999999997</v>
      </c>
      <c r="AC92" s="10">
        <v>3712.01</v>
      </c>
    </row>
    <row r="93" spans="7:44" ht="15.75" thickBot="1" x14ac:dyDescent="0.3">
      <c r="G93" s="16"/>
      <c r="H93" s="17"/>
      <c r="I93" s="11">
        <v>10000</v>
      </c>
      <c r="J93" s="12">
        <v>299.83</v>
      </c>
      <c r="K93" s="12">
        <v>1</v>
      </c>
      <c r="L93" s="18">
        <v>2.8E-5</v>
      </c>
      <c r="M93" s="40">
        <v>0.61509999999999998</v>
      </c>
      <c r="N93" s="41">
        <v>0.61665000000000003</v>
      </c>
      <c r="O93" s="40">
        <v>1.14E-2</v>
      </c>
      <c r="P93" s="12">
        <v>1.86</v>
      </c>
      <c r="Q93" s="43">
        <v>50.341000000000001</v>
      </c>
      <c r="R93" s="74"/>
      <c r="S93" s="74"/>
      <c r="T93" s="16"/>
      <c r="U93" s="17"/>
      <c r="V93" s="11">
        <v>10000</v>
      </c>
      <c r="W93" s="33">
        <v>0</v>
      </c>
      <c r="X93" s="39">
        <v>268.80099999999999</v>
      </c>
      <c r="Y93" s="39">
        <v>0.53500000000000003</v>
      </c>
      <c r="Z93" s="40">
        <v>0.57240000000000002</v>
      </c>
      <c r="AA93" s="40">
        <v>0.23930000000000001</v>
      </c>
      <c r="AB93" s="39">
        <v>44.707000000000001</v>
      </c>
      <c r="AC93" s="43">
        <v>3230.797</v>
      </c>
    </row>
    <row r="94" spans="7:44" x14ac:dyDescent="0.25">
      <c r="G94" s="78"/>
      <c r="H94" s="75"/>
      <c r="I94" s="75"/>
      <c r="J94" s="75"/>
      <c r="K94" s="75"/>
      <c r="L94" s="75"/>
      <c r="M94" s="75"/>
      <c r="N94" s="75"/>
      <c r="O94" s="75"/>
      <c r="P94" s="75"/>
      <c r="Q94" s="75"/>
      <c r="R94" s="75"/>
      <c r="S94" s="75"/>
      <c r="T94" s="75"/>
      <c r="U94" s="75"/>
      <c r="V94" s="75"/>
      <c r="W94" s="75"/>
      <c r="X94" s="75"/>
      <c r="Y94" s="75"/>
      <c r="Z94" s="75"/>
      <c r="AA94" s="75"/>
      <c r="AB94" s="75"/>
      <c r="AC94" s="79"/>
    </row>
    <row r="95" spans="7:44" ht="15.75" thickBot="1" x14ac:dyDescent="0.3">
      <c r="G95" s="78"/>
      <c r="H95" s="75"/>
      <c r="I95" s="75"/>
      <c r="J95" s="75"/>
      <c r="K95" s="75"/>
      <c r="L95" s="75"/>
      <c r="M95" s="75"/>
      <c r="N95" s="75"/>
      <c r="O95" s="75"/>
      <c r="P95" s="75"/>
      <c r="Q95" s="75"/>
      <c r="R95" s="75"/>
      <c r="S95" s="75"/>
      <c r="T95" s="75"/>
      <c r="U95" s="75"/>
      <c r="V95" s="75"/>
      <c r="W95" s="75"/>
      <c r="X95" s="75"/>
      <c r="Y95" s="75"/>
      <c r="Z95" s="75"/>
      <c r="AA95" s="75"/>
      <c r="AB95" s="75"/>
      <c r="AC95" s="79"/>
    </row>
    <row r="96" spans="7:44" ht="21.75" thickBot="1" x14ac:dyDescent="0.4">
      <c r="G96" s="19" t="s">
        <v>8</v>
      </c>
      <c r="H96" s="20" t="s">
        <v>6</v>
      </c>
      <c r="I96" s="21" t="s">
        <v>0</v>
      </c>
      <c r="J96" s="22" t="s">
        <v>2</v>
      </c>
      <c r="K96" s="22" t="s">
        <v>10</v>
      </c>
      <c r="L96" s="22" t="s">
        <v>3</v>
      </c>
      <c r="M96" s="22" t="s">
        <v>11</v>
      </c>
      <c r="N96" s="22" t="s">
        <v>12</v>
      </c>
      <c r="O96" s="22" t="s">
        <v>13</v>
      </c>
      <c r="P96" s="22" t="s">
        <v>19</v>
      </c>
      <c r="Q96" s="23" t="s">
        <v>18</v>
      </c>
      <c r="R96" s="76"/>
      <c r="S96" s="76"/>
      <c r="T96" s="19" t="s">
        <v>8</v>
      </c>
      <c r="U96" s="20" t="s">
        <v>7</v>
      </c>
      <c r="V96" s="21" t="s">
        <v>0</v>
      </c>
      <c r="W96" s="22" t="s">
        <v>2</v>
      </c>
      <c r="X96" s="22" t="s">
        <v>15</v>
      </c>
      <c r="Y96" s="22" t="s">
        <v>11</v>
      </c>
      <c r="Z96" s="22" t="s">
        <v>12</v>
      </c>
      <c r="AA96" s="22" t="s">
        <v>13</v>
      </c>
      <c r="AB96" s="22" t="s">
        <v>19</v>
      </c>
      <c r="AC96" s="23" t="s">
        <v>18</v>
      </c>
      <c r="AG96" s="57" t="s">
        <v>8</v>
      </c>
      <c r="AH96" s="20" t="s">
        <v>6</v>
      </c>
      <c r="AI96" s="21" t="s">
        <v>0</v>
      </c>
      <c r="AJ96" s="22" t="s">
        <v>16</v>
      </c>
      <c r="AK96" s="23" t="s">
        <v>17</v>
      </c>
      <c r="AL96" s="80"/>
      <c r="AM96" s="80"/>
      <c r="AN96" s="57" t="s">
        <v>8</v>
      </c>
      <c r="AO96" s="20" t="s">
        <v>7</v>
      </c>
      <c r="AP96" s="21" t="s">
        <v>0</v>
      </c>
      <c r="AQ96" s="22" t="s">
        <v>16</v>
      </c>
      <c r="AR96" s="23" t="s">
        <v>17</v>
      </c>
    </row>
    <row r="97" spans="7:44" x14ac:dyDescent="0.25">
      <c r="G97" s="24"/>
      <c r="H97" s="58"/>
      <c r="I97" s="25">
        <v>50</v>
      </c>
      <c r="J97" s="35">
        <v>1</v>
      </c>
      <c r="K97" s="35">
        <v>0.22</v>
      </c>
      <c r="L97" s="61">
        <v>3.95E-2</v>
      </c>
      <c r="M97" s="61">
        <v>0.61509999999999998</v>
      </c>
      <c r="N97" s="70">
        <v>0.61234999999999995</v>
      </c>
      <c r="O97" s="61">
        <v>6.7500000000000004E-2</v>
      </c>
      <c r="P97" s="71">
        <v>10.974</v>
      </c>
      <c r="Q97" s="26">
        <v>161.88999999999999</v>
      </c>
      <c r="R97" s="74"/>
      <c r="S97" s="74"/>
      <c r="T97" s="24"/>
      <c r="U97" s="58"/>
      <c r="V97" s="25">
        <v>50</v>
      </c>
      <c r="W97" s="35">
        <v>0</v>
      </c>
      <c r="X97" s="35">
        <v>169.03</v>
      </c>
      <c r="Y97" s="71">
        <v>0.53500000000000003</v>
      </c>
      <c r="Z97" s="71">
        <v>0.497</v>
      </c>
      <c r="AA97" s="71">
        <v>0.14599999999999999</v>
      </c>
      <c r="AB97" s="35">
        <v>27.4</v>
      </c>
      <c r="AC97" s="26">
        <v>1578.07</v>
      </c>
      <c r="AG97" s="24"/>
      <c r="AH97" s="58"/>
      <c r="AI97" s="25" t="s">
        <v>11</v>
      </c>
      <c r="AJ97" s="61">
        <f>AVERAGE(M97:M105)</f>
        <v>0.61509999999999998</v>
      </c>
      <c r="AK97" s="84">
        <f>MEDIAN(M97:M105)</f>
        <v>0.61509999999999998</v>
      </c>
      <c r="AL97" s="75"/>
      <c r="AM97" s="75"/>
      <c r="AN97" s="24"/>
      <c r="AO97" s="58"/>
      <c r="AP97" s="60" t="s">
        <v>11</v>
      </c>
      <c r="AQ97" s="61">
        <f>AVERAGE(Y97:Y105)</f>
        <v>0.53500000000000003</v>
      </c>
      <c r="AR97" s="84">
        <f>MEDIAN(Y97:Y105)</f>
        <v>0.53500000000000003</v>
      </c>
    </row>
    <row r="98" spans="7:44" x14ac:dyDescent="0.25">
      <c r="G98" s="24"/>
      <c r="H98" s="58"/>
      <c r="I98" s="25">
        <v>100</v>
      </c>
      <c r="J98" s="35">
        <v>2</v>
      </c>
      <c r="K98" s="35">
        <v>0.37</v>
      </c>
      <c r="L98" s="61">
        <v>2.2599999999999999E-2</v>
      </c>
      <c r="M98" s="61">
        <v>0.61509999999999998</v>
      </c>
      <c r="N98" s="61">
        <v>0.60580000000000001</v>
      </c>
      <c r="O98" s="61">
        <v>4.36E-2</v>
      </c>
      <c r="P98" s="35">
        <v>7.09</v>
      </c>
      <c r="Q98" s="52">
        <v>62.462000000000003</v>
      </c>
      <c r="R98" s="74"/>
      <c r="S98" s="74"/>
      <c r="T98" s="24"/>
      <c r="U98" s="58"/>
      <c r="V98" s="25">
        <v>100</v>
      </c>
      <c r="W98" s="35">
        <v>0</v>
      </c>
      <c r="X98" s="35">
        <v>190.92</v>
      </c>
      <c r="Y98" s="71">
        <v>0.53500000000000003</v>
      </c>
      <c r="Z98" s="71">
        <v>0.47799999999999998</v>
      </c>
      <c r="AA98" s="71">
        <v>0.157</v>
      </c>
      <c r="AB98" s="71">
        <v>29.376999999999999</v>
      </c>
      <c r="AC98" s="26">
        <v>2242.9</v>
      </c>
      <c r="AG98" s="24"/>
      <c r="AH98" s="58"/>
      <c r="AI98" s="25" t="s">
        <v>12</v>
      </c>
      <c r="AJ98" s="61">
        <f>AVERAGE(N97:N105)</f>
        <v>0.61334</v>
      </c>
      <c r="AK98" s="84">
        <f>MEDIAN(N97:N105)</f>
        <v>0.61429999999999996</v>
      </c>
      <c r="AL98" s="75"/>
      <c r="AM98" s="75"/>
      <c r="AN98" s="24"/>
      <c r="AO98" s="58"/>
      <c r="AP98" s="25" t="s">
        <v>12</v>
      </c>
      <c r="AQ98" s="61">
        <f>AVERAGE(Z97:Z105)</f>
        <v>0.45971222222222224</v>
      </c>
      <c r="AR98" s="84">
        <f>MEDIAN(Z97:Z105)</f>
        <v>0.46700000000000003</v>
      </c>
    </row>
    <row r="99" spans="7:44" x14ac:dyDescent="0.25">
      <c r="G99" s="24"/>
      <c r="H99" s="58"/>
      <c r="I99" s="25">
        <v>200</v>
      </c>
      <c r="J99" s="71">
        <v>3.4550000000000001</v>
      </c>
      <c r="K99" s="71">
        <v>0.42499999999999999</v>
      </c>
      <c r="L99" s="61">
        <v>1.6500000000000001E-2</v>
      </c>
      <c r="M99" s="61">
        <v>0.61509999999999998</v>
      </c>
      <c r="N99" s="70">
        <v>0.61424999999999996</v>
      </c>
      <c r="O99" s="61">
        <v>2.3599999999999999E-2</v>
      </c>
      <c r="P99" s="71">
        <v>3.8460000000000001</v>
      </c>
      <c r="Q99" s="26">
        <v>53.93</v>
      </c>
      <c r="R99" s="74"/>
      <c r="S99" s="74"/>
      <c r="T99" s="24"/>
      <c r="U99" s="58"/>
      <c r="V99" s="25">
        <v>200</v>
      </c>
      <c r="W99" s="35">
        <v>0</v>
      </c>
      <c r="X99" s="71">
        <v>165.59800000000001</v>
      </c>
      <c r="Y99" s="71">
        <v>0.53500000000000003</v>
      </c>
      <c r="Z99" s="61">
        <v>0.45950000000000002</v>
      </c>
      <c r="AA99" s="61">
        <v>0.15490000000000001</v>
      </c>
      <c r="AB99" s="71">
        <v>28.949000000000002</v>
      </c>
      <c r="AC99" s="26">
        <v>1736.29</v>
      </c>
      <c r="AG99" s="24"/>
      <c r="AH99" s="58"/>
      <c r="AI99" s="25" t="s">
        <v>13</v>
      </c>
      <c r="AJ99" s="61">
        <f>AVERAGE(O97:O105)</f>
        <v>2.1271333333333337E-2</v>
      </c>
      <c r="AK99" s="84">
        <f>MEDIAN(O97:O105)</f>
        <v>8.9999999999999993E-3</v>
      </c>
      <c r="AL99" s="75"/>
      <c r="AM99" s="75"/>
      <c r="AN99" s="24"/>
      <c r="AO99" s="58"/>
      <c r="AP99" s="25" t="s">
        <v>15</v>
      </c>
      <c r="AQ99" s="61">
        <f>AVERAGE(X97:X105)</f>
        <v>171.08876555555557</v>
      </c>
      <c r="AR99" s="84">
        <f>MEDIAN(X97:X105)</f>
        <v>171.482</v>
      </c>
    </row>
    <row r="100" spans="7:44" x14ac:dyDescent="0.25">
      <c r="G100" s="24"/>
      <c r="H100" s="58"/>
      <c r="I100" s="25">
        <v>400</v>
      </c>
      <c r="J100" s="71">
        <v>7.2080000000000002</v>
      </c>
      <c r="K100" s="35">
        <v>0.62</v>
      </c>
      <c r="L100" s="61">
        <v>9.9000000000000008E-3</v>
      </c>
      <c r="M100" s="61">
        <v>0.61509999999999998</v>
      </c>
      <c r="N100" s="61">
        <v>0.61280000000000001</v>
      </c>
      <c r="O100" s="70">
        <v>2.307E-2</v>
      </c>
      <c r="P100" s="71">
        <v>3.7509999999999999</v>
      </c>
      <c r="Q100" s="52">
        <v>26.670999999999999</v>
      </c>
      <c r="R100" s="74"/>
      <c r="S100" s="74"/>
      <c r="T100" s="24"/>
      <c r="U100" s="58"/>
      <c r="V100" s="25">
        <v>400</v>
      </c>
      <c r="W100" s="35">
        <v>0</v>
      </c>
      <c r="X100" s="71">
        <v>162.80199999999999</v>
      </c>
      <c r="Y100" s="71">
        <v>0.53500000000000003</v>
      </c>
      <c r="Z100" s="71">
        <v>0.46700000000000003</v>
      </c>
      <c r="AA100" s="61">
        <v>0.1578</v>
      </c>
      <c r="AB100" s="71">
        <v>29.492999999999999</v>
      </c>
      <c r="AC100" s="52">
        <v>1603.944</v>
      </c>
      <c r="AG100" s="24"/>
      <c r="AH100" s="58"/>
      <c r="AI100" s="25" t="s">
        <v>19</v>
      </c>
      <c r="AJ100" s="61">
        <f>AVERAGE(P97:P105)</f>
        <v>3.4606766666666666</v>
      </c>
      <c r="AK100" s="52">
        <f>MEDIAN(P97:P105)</f>
        <v>1.45709</v>
      </c>
      <c r="AL100" s="75"/>
      <c r="AM100" s="75"/>
      <c r="AN100" s="24"/>
      <c r="AO100" s="58"/>
      <c r="AP100" s="25" t="s">
        <v>13</v>
      </c>
      <c r="AQ100" s="61">
        <f>AVERAGE(AA97:AA105)</f>
        <v>0.16717555555555555</v>
      </c>
      <c r="AR100" s="84">
        <f>MEDIAN(AA97:AA105)</f>
        <v>0.1578</v>
      </c>
    </row>
    <row r="101" spans="7:44" ht="15.75" thickBot="1" x14ac:dyDescent="0.3">
      <c r="G101" s="24"/>
      <c r="H101" s="58"/>
      <c r="I101" s="25">
        <v>800</v>
      </c>
      <c r="J101" s="61">
        <v>14.6937</v>
      </c>
      <c r="K101" s="35">
        <v>0.87</v>
      </c>
      <c r="L101" s="70">
        <v>5.4599999999999996E-3</v>
      </c>
      <c r="M101" s="61">
        <v>0.61509999999999998</v>
      </c>
      <c r="N101" s="70">
        <v>0.61485999999999996</v>
      </c>
      <c r="O101" s="61">
        <v>8.8000000000000005E-3</v>
      </c>
      <c r="P101" s="70">
        <v>1.4428799999999999</v>
      </c>
      <c r="Q101" s="52">
        <v>19.524999999999999</v>
      </c>
      <c r="R101" s="74"/>
      <c r="S101" s="74"/>
      <c r="T101" s="24"/>
      <c r="U101" s="58"/>
      <c r="V101" s="25">
        <v>800</v>
      </c>
      <c r="W101" s="35">
        <v>0</v>
      </c>
      <c r="X101" s="61">
        <v>185.6651</v>
      </c>
      <c r="Y101" s="71">
        <v>0.53500000000000003</v>
      </c>
      <c r="Z101" s="61">
        <v>0.48949999999999999</v>
      </c>
      <c r="AA101" s="61">
        <v>0.14080000000000001</v>
      </c>
      <c r="AB101" s="71">
        <v>26.306999999999999</v>
      </c>
      <c r="AC101" s="26">
        <v>2519.1999999999998</v>
      </c>
      <c r="AG101" s="24"/>
      <c r="AH101" s="58"/>
      <c r="AI101" s="27" t="s">
        <v>18</v>
      </c>
      <c r="AJ101" s="48">
        <f>AVERAGE(Q97:Q105)</f>
        <v>42.741333333333323</v>
      </c>
      <c r="AK101" s="29">
        <f>MEDIAN(Q97:Q105)</f>
        <v>22.8</v>
      </c>
      <c r="AL101" s="75"/>
      <c r="AM101" s="75"/>
      <c r="AN101" s="24"/>
      <c r="AO101" s="58"/>
      <c r="AP101" s="25" t="s">
        <v>19</v>
      </c>
      <c r="AQ101" s="61">
        <f>AVERAGE(AB97:AB105)</f>
        <v>31.25776333333333</v>
      </c>
      <c r="AR101" s="84">
        <f>MEDIAN(AB97:AB105)</f>
        <v>29.492999999999999</v>
      </c>
    </row>
    <row r="102" spans="7:44" ht="15.75" thickBot="1" x14ac:dyDescent="0.3">
      <c r="G102" s="24"/>
      <c r="H102" s="58"/>
      <c r="I102" s="25">
        <v>1600</v>
      </c>
      <c r="J102" s="61">
        <v>28.395199999999999</v>
      </c>
      <c r="K102" s="35">
        <v>0.94</v>
      </c>
      <c r="L102" s="61">
        <v>4.1000000000000003E-3</v>
      </c>
      <c r="M102" s="61">
        <v>0.61509999999999998</v>
      </c>
      <c r="N102" s="70">
        <v>0.61565000000000003</v>
      </c>
      <c r="O102" s="61">
        <v>7.7999999999999996E-3</v>
      </c>
      <c r="P102" s="71">
        <v>1.2729999999999999</v>
      </c>
      <c r="Q102" s="53">
        <v>22.8</v>
      </c>
      <c r="R102" s="74"/>
      <c r="S102" s="74"/>
      <c r="T102" s="24"/>
      <c r="U102" s="58"/>
      <c r="V102" s="25">
        <v>1600</v>
      </c>
      <c r="W102" s="35">
        <v>0</v>
      </c>
      <c r="X102" s="71">
        <v>171.482</v>
      </c>
      <c r="Y102" s="71">
        <v>0.53500000000000003</v>
      </c>
      <c r="Z102" s="70">
        <v>0.46967999999999999</v>
      </c>
      <c r="AA102" s="61">
        <v>0.16439999999999999</v>
      </c>
      <c r="AB102" s="71">
        <v>30.724</v>
      </c>
      <c r="AC102" s="26">
        <v>2006.28</v>
      </c>
      <c r="AG102" s="24"/>
      <c r="AH102" s="58"/>
      <c r="AI102" s="58"/>
      <c r="AJ102" s="58"/>
      <c r="AK102" s="30"/>
      <c r="AL102" s="75"/>
      <c r="AM102" s="75"/>
      <c r="AN102" s="24"/>
      <c r="AO102" s="58"/>
      <c r="AP102" s="27" t="s">
        <v>18</v>
      </c>
      <c r="AQ102" s="48">
        <f>AVERAGE(AC97:AC105)</f>
        <v>1979.2122222222222</v>
      </c>
      <c r="AR102" s="29">
        <f>MEDIAN(AC97:AC105)</f>
        <v>2006.28</v>
      </c>
    </row>
    <row r="103" spans="7:44" ht="15.75" thickBot="1" x14ac:dyDescent="0.3">
      <c r="G103" s="24"/>
      <c r="H103" s="58"/>
      <c r="I103" s="25">
        <v>3200</v>
      </c>
      <c r="J103" s="71">
        <v>58.796999999999997</v>
      </c>
      <c r="K103" s="35">
        <v>1</v>
      </c>
      <c r="L103" s="70">
        <v>2.5400000000000002E-3</v>
      </c>
      <c r="M103" s="61">
        <v>0.61509999999999998</v>
      </c>
      <c r="N103" s="61">
        <v>0.61429999999999996</v>
      </c>
      <c r="O103" s="71">
        <v>8.9999999999999993E-3</v>
      </c>
      <c r="P103" s="70">
        <v>1.45709</v>
      </c>
      <c r="Q103" s="52">
        <v>15.371</v>
      </c>
      <c r="R103" s="74"/>
      <c r="S103" s="74"/>
      <c r="T103" s="24"/>
      <c r="U103" s="58"/>
      <c r="V103" s="25">
        <v>3200</v>
      </c>
      <c r="W103" s="35">
        <v>0</v>
      </c>
      <c r="X103" s="71">
        <v>122.962</v>
      </c>
      <c r="Y103" s="71">
        <v>0.53500000000000003</v>
      </c>
      <c r="Z103" s="70">
        <v>0.42448000000000002</v>
      </c>
      <c r="AA103" s="61">
        <v>0.18559999999999999</v>
      </c>
      <c r="AB103" s="71">
        <v>34.688000000000002</v>
      </c>
      <c r="AC103" s="26">
        <v>1528.04</v>
      </c>
      <c r="AG103" s="24"/>
      <c r="AH103" s="58"/>
      <c r="AI103" s="58"/>
      <c r="AJ103" s="58"/>
      <c r="AK103" s="30"/>
      <c r="AL103" s="75"/>
      <c r="AM103" s="75"/>
      <c r="AN103" s="24"/>
      <c r="AO103" s="58"/>
      <c r="AP103" s="58"/>
      <c r="AQ103" s="58"/>
      <c r="AR103" s="30"/>
    </row>
    <row r="104" spans="7:44" ht="15.75" thickBot="1" x14ac:dyDescent="0.3">
      <c r="G104" s="24"/>
      <c r="H104" s="58"/>
      <c r="I104" s="25">
        <v>6400</v>
      </c>
      <c r="J104" s="35">
        <v>117.31</v>
      </c>
      <c r="K104" s="35">
        <v>1</v>
      </c>
      <c r="L104" s="70">
        <v>1.7799999999999999E-3</v>
      </c>
      <c r="M104" s="61">
        <v>0.61509999999999998</v>
      </c>
      <c r="N104" s="70">
        <v>0.61526000000000003</v>
      </c>
      <c r="O104" s="70">
        <v>5.3099999999999996E-3</v>
      </c>
      <c r="P104" s="71">
        <v>0.86299999999999999</v>
      </c>
      <c r="Q104" s="52">
        <v>11.782</v>
      </c>
      <c r="R104" s="74"/>
      <c r="S104" s="74"/>
      <c r="T104" s="24"/>
      <c r="U104" s="58"/>
      <c r="V104" s="25">
        <v>6400</v>
      </c>
      <c r="W104" s="35">
        <v>0</v>
      </c>
      <c r="X104" s="71">
        <v>179.869</v>
      </c>
      <c r="Y104" s="71">
        <v>0.53500000000000003</v>
      </c>
      <c r="Z104" s="70">
        <v>0.40775</v>
      </c>
      <c r="AA104" s="70">
        <v>0.20698</v>
      </c>
      <c r="AB104" s="71">
        <v>38.667999999999999</v>
      </c>
      <c r="AC104" s="26">
        <v>2573.7800000000002</v>
      </c>
      <c r="AG104" s="24"/>
      <c r="AH104" s="58"/>
      <c r="AI104" s="21" t="s">
        <v>1</v>
      </c>
      <c r="AJ104" s="22" t="s">
        <v>16</v>
      </c>
      <c r="AK104" s="23" t="s">
        <v>17</v>
      </c>
      <c r="AL104" s="75"/>
      <c r="AM104" s="75"/>
      <c r="AN104" s="24"/>
      <c r="AO104" s="58"/>
      <c r="AP104" s="58"/>
      <c r="AQ104" s="58"/>
      <c r="AR104" s="30"/>
    </row>
    <row r="105" spans="7:44" ht="15.75" thickBot="1" x14ac:dyDescent="0.3">
      <c r="G105" s="24"/>
      <c r="H105" s="58"/>
      <c r="I105" s="27">
        <v>10000</v>
      </c>
      <c r="J105" s="48">
        <v>187.9521</v>
      </c>
      <c r="K105" s="28">
        <v>1</v>
      </c>
      <c r="L105" s="50">
        <v>1.6199999999999999E-3</v>
      </c>
      <c r="M105" s="48">
        <v>0.61509999999999998</v>
      </c>
      <c r="N105" s="50">
        <v>0.61478999999999995</v>
      </c>
      <c r="O105" s="51">
        <v>2.7620000000000001E-3</v>
      </c>
      <c r="P105" s="50">
        <v>0.44912000000000002</v>
      </c>
      <c r="Q105" s="54">
        <v>10.241</v>
      </c>
      <c r="R105" s="74"/>
      <c r="S105" s="74"/>
      <c r="T105" s="24"/>
      <c r="U105" s="58"/>
      <c r="V105" s="27">
        <v>10000</v>
      </c>
      <c r="W105" s="34">
        <v>0</v>
      </c>
      <c r="X105" s="50">
        <v>191.47078999999999</v>
      </c>
      <c r="Y105" s="47">
        <v>0.53500000000000003</v>
      </c>
      <c r="Z105" s="48">
        <v>0.44450000000000001</v>
      </c>
      <c r="AA105" s="48">
        <v>0.19109999999999999</v>
      </c>
      <c r="AB105" s="50">
        <v>35.71387</v>
      </c>
      <c r="AC105" s="54">
        <v>2024.4059999999999</v>
      </c>
      <c r="AG105" s="24"/>
      <c r="AH105" s="58"/>
      <c r="AI105" s="60" t="s">
        <v>11</v>
      </c>
      <c r="AJ105" s="61">
        <f>AVERAGE(M109:M117)</f>
        <v>0.61509999999999998</v>
      </c>
      <c r="AK105" s="84">
        <f>MEDIAN(M109:M117)</f>
        <v>0.61509999999999998</v>
      </c>
      <c r="AL105" s="75"/>
      <c r="AM105" s="75"/>
      <c r="AN105" s="24"/>
      <c r="AO105" s="58"/>
      <c r="AP105" s="21" t="s">
        <v>1</v>
      </c>
      <c r="AQ105" s="22" t="s">
        <v>16</v>
      </c>
      <c r="AR105" s="23" t="s">
        <v>17</v>
      </c>
    </row>
    <row r="106" spans="7:44" x14ac:dyDescent="0.25">
      <c r="G106" s="24"/>
      <c r="H106" s="58"/>
      <c r="I106" s="58"/>
      <c r="J106" s="58"/>
      <c r="K106" s="58"/>
      <c r="L106" s="58"/>
      <c r="M106" s="58"/>
      <c r="N106" s="58"/>
      <c r="O106" s="58"/>
      <c r="P106" s="58"/>
      <c r="Q106" s="30"/>
      <c r="R106" s="75"/>
      <c r="S106" s="75"/>
      <c r="T106" s="24"/>
      <c r="U106" s="58"/>
      <c r="V106" s="58"/>
      <c r="W106" s="58"/>
      <c r="X106" s="58"/>
      <c r="Y106" s="58"/>
      <c r="Z106" s="58"/>
      <c r="AA106" s="58"/>
      <c r="AB106" s="58"/>
      <c r="AC106" s="30"/>
      <c r="AG106" s="24"/>
      <c r="AH106" s="58"/>
      <c r="AI106" s="25" t="s">
        <v>12</v>
      </c>
      <c r="AJ106" s="61">
        <f>AVERAGE(N109:N117)</f>
        <v>0.6236477777777778</v>
      </c>
      <c r="AK106" s="84">
        <f>MEDIAN(N109:N117)</f>
        <v>0.61609999999999998</v>
      </c>
      <c r="AL106" s="75"/>
      <c r="AM106" s="75"/>
      <c r="AN106" s="24"/>
      <c r="AO106" s="58"/>
      <c r="AP106" s="60" t="s">
        <v>11</v>
      </c>
      <c r="AQ106" s="61">
        <f>AVERAGE(Y109:Y117)</f>
        <v>0.53500000000000003</v>
      </c>
      <c r="AR106" s="84">
        <f>MEDIAN(Y109:Y117)</f>
        <v>0.53500000000000003</v>
      </c>
    </row>
    <row r="107" spans="7:44" ht="15.75" thickBot="1" x14ac:dyDescent="0.3">
      <c r="G107" s="24"/>
      <c r="H107" s="58"/>
      <c r="I107" s="58"/>
      <c r="J107" s="58"/>
      <c r="K107" s="58"/>
      <c r="L107" s="58"/>
      <c r="M107" s="58"/>
      <c r="N107" s="58"/>
      <c r="O107" s="58"/>
      <c r="P107" s="58"/>
      <c r="Q107" s="30"/>
      <c r="R107" s="75"/>
      <c r="S107" s="75"/>
      <c r="T107" s="24"/>
      <c r="U107" s="58"/>
      <c r="V107" s="58"/>
      <c r="W107" s="58"/>
      <c r="X107" s="58"/>
      <c r="Y107" s="58"/>
      <c r="Z107" s="58"/>
      <c r="AA107" s="58"/>
      <c r="AB107" s="58"/>
      <c r="AC107" s="30"/>
      <c r="AG107" s="24"/>
      <c r="AH107" s="58"/>
      <c r="AI107" s="25" t="s">
        <v>13</v>
      </c>
      <c r="AJ107" s="61">
        <f>AVERAGE(O109:O117)</f>
        <v>7.7164444444444438E-2</v>
      </c>
      <c r="AK107" s="52">
        <f>MEDIAN(O109:O117)</f>
        <v>4.5699999999999998E-2</v>
      </c>
      <c r="AL107" s="75"/>
      <c r="AM107" s="75"/>
      <c r="AN107" s="24"/>
      <c r="AO107" s="58"/>
      <c r="AP107" s="25" t="s">
        <v>12</v>
      </c>
      <c r="AQ107" s="61">
        <f>AVERAGE(Z109:Z117)</f>
        <v>0.57244444444444442</v>
      </c>
      <c r="AR107" s="84">
        <f>MEDIAN(Z109:Z117)</f>
        <v>0.55020000000000002</v>
      </c>
    </row>
    <row r="108" spans="7:44" ht="15.75" thickBot="1" x14ac:dyDescent="0.3">
      <c r="G108" s="24"/>
      <c r="H108" s="58"/>
      <c r="I108" s="21" t="s">
        <v>1</v>
      </c>
      <c r="J108" s="22" t="s">
        <v>2</v>
      </c>
      <c r="K108" s="22" t="s">
        <v>10</v>
      </c>
      <c r="L108" s="22" t="s">
        <v>3</v>
      </c>
      <c r="M108" s="22" t="s">
        <v>11</v>
      </c>
      <c r="N108" s="22" t="s">
        <v>12</v>
      </c>
      <c r="O108" s="22" t="s">
        <v>13</v>
      </c>
      <c r="P108" s="22" t="s">
        <v>19</v>
      </c>
      <c r="Q108" s="23" t="s">
        <v>18</v>
      </c>
      <c r="R108" s="76"/>
      <c r="S108" s="76"/>
      <c r="T108" s="24"/>
      <c r="U108" s="58"/>
      <c r="V108" s="21" t="s">
        <v>1</v>
      </c>
      <c r="W108" s="22" t="s">
        <v>2</v>
      </c>
      <c r="X108" s="22" t="s">
        <v>15</v>
      </c>
      <c r="Y108" s="22" t="s">
        <v>11</v>
      </c>
      <c r="Z108" s="22" t="s">
        <v>12</v>
      </c>
      <c r="AA108" s="22" t="s">
        <v>13</v>
      </c>
      <c r="AB108" s="22" t="s">
        <v>19</v>
      </c>
      <c r="AC108" s="23" t="s">
        <v>18</v>
      </c>
      <c r="AG108" s="24"/>
      <c r="AH108" s="58"/>
      <c r="AI108" s="25" t="s">
        <v>19</v>
      </c>
      <c r="AJ108" s="61">
        <f>AVERAGE(P109:P117)</f>
        <v>12.590722222222221</v>
      </c>
      <c r="AK108" s="52">
        <f>MEDIAN(P109:P117)</f>
        <v>7.4420000000000002</v>
      </c>
      <c r="AL108" s="75"/>
      <c r="AM108" s="75"/>
      <c r="AN108" s="24"/>
      <c r="AO108" s="58"/>
      <c r="AP108" s="25" t="s">
        <v>15</v>
      </c>
      <c r="AQ108" s="61">
        <f>AVERAGE(X109:X117)</f>
        <v>351.62133333333327</v>
      </c>
      <c r="AR108" s="84">
        <f>MEDIAN(X109:X117)</f>
        <v>335.96</v>
      </c>
    </row>
    <row r="109" spans="7:44" ht="15.75" thickBot="1" x14ac:dyDescent="0.3">
      <c r="G109" s="24"/>
      <c r="H109" s="58"/>
      <c r="I109" s="25">
        <v>50</v>
      </c>
      <c r="J109" s="71">
        <v>3.895</v>
      </c>
      <c r="K109" s="35">
        <v>0.12</v>
      </c>
      <c r="L109" s="61">
        <v>0.1522</v>
      </c>
      <c r="M109" s="61">
        <v>0.61509999999999998</v>
      </c>
      <c r="N109" s="61">
        <v>0.6462</v>
      </c>
      <c r="O109" s="71">
        <v>0.221</v>
      </c>
      <c r="P109" s="71">
        <v>36.073999999999998</v>
      </c>
      <c r="Q109" s="52">
        <v>912.81399999999996</v>
      </c>
      <c r="R109" s="74"/>
      <c r="S109" s="74"/>
      <c r="T109" s="24"/>
      <c r="U109" s="58"/>
      <c r="V109" s="25">
        <v>50</v>
      </c>
      <c r="W109" s="35">
        <v>0</v>
      </c>
      <c r="X109" s="71">
        <v>555.52499999999998</v>
      </c>
      <c r="Y109" s="49">
        <v>0.53500000000000003</v>
      </c>
      <c r="Z109" s="61">
        <v>0.71530000000000005</v>
      </c>
      <c r="AA109" s="71">
        <v>0.28799999999999998</v>
      </c>
      <c r="AB109" s="61">
        <v>53.792099999999998</v>
      </c>
      <c r="AC109" s="26">
        <v>9219.84</v>
      </c>
      <c r="AG109" s="31"/>
      <c r="AH109" s="32"/>
      <c r="AI109" s="27" t="s">
        <v>18</v>
      </c>
      <c r="AJ109" s="48">
        <f>AVERAGE(Q109:Q117)</f>
        <v>201.82188888888885</v>
      </c>
      <c r="AK109" s="54">
        <f>MEDIAN(Q109:Q117)</f>
        <v>124.14400000000001</v>
      </c>
      <c r="AL109" s="75"/>
      <c r="AM109" s="75"/>
      <c r="AN109" s="24"/>
      <c r="AO109" s="58"/>
      <c r="AP109" s="25" t="s">
        <v>13</v>
      </c>
      <c r="AQ109" s="61">
        <f>AVERAGE(AA109:AA117)</f>
        <v>0.20645555555555556</v>
      </c>
      <c r="AR109" s="52">
        <f>MEDIAN(AA109:AA117)</f>
        <v>0.19370000000000001</v>
      </c>
    </row>
    <row r="110" spans="7:44" x14ac:dyDescent="0.25">
      <c r="G110" s="24"/>
      <c r="H110" s="58"/>
      <c r="I110" s="25">
        <v>100</v>
      </c>
      <c r="J110" s="71">
        <v>4.7619999999999996</v>
      </c>
      <c r="K110" s="71">
        <v>0.155</v>
      </c>
      <c r="L110" s="61">
        <v>8.8700000000000001E-2</v>
      </c>
      <c r="M110" s="61">
        <v>0.61509999999999998</v>
      </c>
      <c r="N110" s="35">
        <v>0.65</v>
      </c>
      <c r="O110" s="61">
        <v>0.14050000000000001</v>
      </c>
      <c r="P110" s="71">
        <v>22.852</v>
      </c>
      <c r="Q110" s="52">
        <v>340.09100000000001</v>
      </c>
      <c r="R110" s="74"/>
      <c r="S110" s="74"/>
      <c r="T110" s="24"/>
      <c r="U110" s="58"/>
      <c r="V110" s="25">
        <v>100</v>
      </c>
      <c r="W110" s="35">
        <v>0</v>
      </c>
      <c r="X110" s="35">
        <v>411.85</v>
      </c>
      <c r="Y110" s="71">
        <v>0.53500000000000003</v>
      </c>
      <c r="Z110" s="61">
        <v>0.56520000000000004</v>
      </c>
      <c r="AA110" s="71">
        <v>0.185</v>
      </c>
      <c r="AB110" s="71">
        <v>34.720999999999997</v>
      </c>
      <c r="AC110" s="26">
        <v>6026.34</v>
      </c>
      <c r="AG110" s="78"/>
      <c r="AH110" s="75"/>
      <c r="AI110" s="75"/>
      <c r="AJ110" s="75"/>
      <c r="AK110" s="75"/>
      <c r="AL110" s="75"/>
      <c r="AM110" s="75"/>
      <c r="AN110" s="24"/>
      <c r="AO110" s="58"/>
      <c r="AP110" s="25" t="s">
        <v>19</v>
      </c>
      <c r="AQ110" s="61">
        <f>AVERAGE(AB109:AB117)</f>
        <v>38.596544444444447</v>
      </c>
      <c r="AR110" s="52">
        <f>MEDIAN(AB109:AB117)</f>
        <v>36.192</v>
      </c>
    </row>
    <row r="111" spans="7:44" ht="15.75" thickBot="1" x14ac:dyDescent="0.3">
      <c r="G111" s="24"/>
      <c r="H111" s="58"/>
      <c r="I111" s="25">
        <v>200</v>
      </c>
      <c r="J111" s="35">
        <v>8.2100000000000009</v>
      </c>
      <c r="K111" s="35">
        <v>0.21</v>
      </c>
      <c r="L111" s="72">
        <v>0.7</v>
      </c>
      <c r="M111" s="61">
        <v>0.61509999999999998</v>
      </c>
      <c r="N111" s="61">
        <v>0.62929999999999997</v>
      </c>
      <c r="O111" s="71">
        <v>0.127</v>
      </c>
      <c r="P111" s="71">
        <v>20.756</v>
      </c>
      <c r="Q111" s="52">
        <v>149.15899999999999</v>
      </c>
      <c r="R111" s="74"/>
      <c r="S111" s="74"/>
      <c r="T111" s="24"/>
      <c r="U111" s="58"/>
      <c r="V111" s="25">
        <v>200</v>
      </c>
      <c r="W111" s="35">
        <v>0</v>
      </c>
      <c r="X111" s="71">
        <v>469.32299999999998</v>
      </c>
      <c r="Y111" s="71">
        <v>0.53500000000000003</v>
      </c>
      <c r="Z111" s="61">
        <v>0.65720000000000001</v>
      </c>
      <c r="AA111" s="61">
        <v>0.20430000000000001</v>
      </c>
      <c r="AB111" s="35">
        <v>38.17</v>
      </c>
      <c r="AC111" s="26">
        <v>5913.56</v>
      </c>
      <c r="AG111" s="82"/>
      <c r="AH111" s="81"/>
      <c r="AI111" s="81"/>
      <c r="AJ111" s="81"/>
      <c r="AK111" s="81"/>
      <c r="AL111" s="81"/>
      <c r="AM111" s="81"/>
      <c r="AN111" s="31"/>
      <c r="AO111" s="32"/>
      <c r="AP111" s="27" t="s">
        <v>18</v>
      </c>
      <c r="AQ111" s="48">
        <f>AVERAGE(AC109:AC117)</f>
        <v>5229.7528888888892</v>
      </c>
      <c r="AR111" s="29">
        <f>MEDIAN(AC109:AC117)</f>
        <v>4975.7659999999996</v>
      </c>
    </row>
    <row r="112" spans="7:44" x14ac:dyDescent="0.25">
      <c r="G112" s="24"/>
      <c r="H112" s="58"/>
      <c r="I112" s="25">
        <v>400</v>
      </c>
      <c r="J112" s="35">
        <v>13.41</v>
      </c>
      <c r="K112" s="71">
        <v>0.35499999999999998</v>
      </c>
      <c r="L112" s="71">
        <v>3.9E-2</v>
      </c>
      <c r="M112" s="61">
        <v>0.61509999999999998</v>
      </c>
      <c r="N112" s="35">
        <v>0.61</v>
      </c>
      <c r="O112" s="71">
        <v>7.9000000000000001E-2</v>
      </c>
      <c r="P112" s="71">
        <v>12.923</v>
      </c>
      <c r="Q112" s="52">
        <v>142.24299999999999</v>
      </c>
      <c r="R112" s="74"/>
      <c r="S112" s="74"/>
      <c r="T112" s="24"/>
      <c r="U112" s="58"/>
      <c r="V112" s="25">
        <v>400</v>
      </c>
      <c r="W112" s="35">
        <v>0</v>
      </c>
      <c r="X112" s="71">
        <v>315.99299999999999</v>
      </c>
      <c r="Y112" s="71">
        <v>0.53500000000000003</v>
      </c>
      <c r="Z112" s="61">
        <v>0.53310000000000002</v>
      </c>
      <c r="AA112" s="61">
        <v>0.1729</v>
      </c>
      <c r="AB112" s="61">
        <v>32.310899999999997</v>
      </c>
      <c r="AC112" s="52">
        <v>4811.598</v>
      </c>
    </row>
    <row r="113" spans="7:29" x14ac:dyDescent="0.25">
      <c r="G113" s="24"/>
      <c r="H113" s="58"/>
      <c r="I113" s="25">
        <v>800</v>
      </c>
      <c r="J113" s="71">
        <v>25.776</v>
      </c>
      <c r="K113" s="35">
        <v>0.44</v>
      </c>
      <c r="L113" s="71">
        <v>2.4E-2</v>
      </c>
      <c r="M113" s="61">
        <v>0.61509999999999998</v>
      </c>
      <c r="N113" s="70">
        <v>0.61833000000000005</v>
      </c>
      <c r="O113" s="61">
        <v>4.5699999999999998E-2</v>
      </c>
      <c r="P113" s="71">
        <v>7.4420000000000002</v>
      </c>
      <c r="Q113" s="52">
        <v>124.14400000000001</v>
      </c>
      <c r="R113" s="74"/>
      <c r="S113" s="74"/>
      <c r="T113" s="24"/>
      <c r="U113" s="58"/>
      <c r="V113" s="25">
        <v>800</v>
      </c>
      <c r="W113" s="35">
        <v>0</v>
      </c>
      <c r="X113" s="35">
        <v>335.96</v>
      </c>
      <c r="Y113" s="71">
        <v>0.53500000000000003</v>
      </c>
      <c r="Z113" s="61">
        <v>0.64629999999999999</v>
      </c>
      <c r="AA113" s="61">
        <v>0.1865</v>
      </c>
      <c r="AB113" s="71">
        <v>34.845999999999997</v>
      </c>
      <c r="AC113" s="52">
        <v>4975.7659999999996</v>
      </c>
    </row>
    <row r="114" spans="7:29" x14ac:dyDescent="0.25">
      <c r="G114" s="24"/>
      <c r="H114" s="58"/>
      <c r="I114" s="25">
        <v>1600</v>
      </c>
      <c r="J114" s="71">
        <v>51.802</v>
      </c>
      <c r="K114" s="71">
        <v>0.60499999999999998</v>
      </c>
      <c r="L114" s="61">
        <v>1.43E-2</v>
      </c>
      <c r="M114" s="61">
        <v>0.61509999999999998</v>
      </c>
      <c r="N114" s="61">
        <v>0.61609999999999998</v>
      </c>
      <c r="O114" s="35">
        <v>0.03</v>
      </c>
      <c r="P114" s="71">
        <v>4.9279999999999999</v>
      </c>
      <c r="Q114" s="52">
        <v>38.164000000000001</v>
      </c>
      <c r="R114" s="74"/>
      <c r="S114" s="74"/>
      <c r="T114" s="24"/>
      <c r="U114" s="58"/>
      <c r="V114" s="25">
        <v>1600</v>
      </c>
      <c r="W114" s="35">
        <v>0</v>
      </c>
      <c r="X114" s="35">
        <v>280.75</v>
      </c>
      <c r="Y114" s="71">
        <v>0.53500000000000003</v>
      </c>
      <c r="Z114" s="61">
        <v>0.50639999999999996</v>
      </c>
      <c r="AA114" s="71">
        <v>0.20799999999999999</v>
      </c>
      <c r="AB114" s="35">
        <v>38.92</v>
      </c>
      <c r="AC114" s="26">
        <v>3648.1</v>
      </c>
    </row>
    <row r="115" spans="7:29" x14ac:dyDescent="0.25">
      <c r="G115" s="24"/>
      <c r="H115" s="58"/>
      <c r="I115" s="25">
        <v>3200</v>
      </c>
      <c r="J115" s="35">
        <v>102.44</v>
      </c>
      <c r="K115" s="71">
        <v>0.71499999999999997</v>
      </c>
      <c r="L115" s="61">
        <v>1.06E-2</v>
      </c>
      <c r="M115" s="61">
        <v>0.61509999999999998</v>
      </c>
      <c r="N115" s="61">
        <v>0.61439999999999995</v>
      </c>
      <c r="O115" s="70">
        <v>2.5579999999999999E-2</v>
      </c>
      <c r="P115" s="61">
        <v>4.1604999999999999</v>
      </c>
      <c r="Q115" s="52">
        <v>71.385000000000005</v>
      </c>
      <c r="R115" s="74"/>
      <c r="S115" s="74"/>
      <c r="T115" s="24"/>
      <c r="U115" s="58"/>
      <c r="V115" s="25">
        <v>3200</v>
      </c>
      <c r="W115" s="35">
        <v>0</v>
      </c>
      <c r="X115" s="71">
        <v>230.60900000000001</v>
      </c>
      <c r="Y115" s="71">
        <v>0.53500000000000003</v>
      </c>
      <c r="Z115" s="61">
        <v>0.4783</v>
      </c>
      <c r="AA115" s="61">
        <v>0.24079999999999999</v>
      </c>
      <c r="AB115" s="61">
        <v>44.993899999999996</v>
      </c>
      <c r="AC115" s="26">
        <v>3247.14</v>
      </c>
    </row>
    <row r="116" spans="7:29" x14ac:dyDescent="0.25">
      <c r="G116" s="24"/>
      <c r="H116" s="58"/>
      <c r="I116" s="25">
        <v>6400</v>
      </c>
      <c r="J116" s="71">
        <v>202.84200000000001</v>
      </c>
      <c r="K116" s="71">
        <v>0.85499999999999998</v>
      </c>
      <c r="L116" s="61">
        <v>6.4999999999999997E-3</v>
      </c>
      <c r="M116" s="61">
        <v>0.61509999999999998</v>
      </c>
      <c r="N116" s="61">
        <v>0.61550000000000005</v>
      </c>
      <c r="O116" s="61">
        <v>1.44E-2</v>
      </c>
      <c r="P116" s="35">
        <v>2.34</v>
      </c>
      <c r="Q116" s="52">
        <v>21.443999999999999</v>
      </c>
      <c r="R116" s="74"/>
      <c r="S116" s="74"/>
      <c r="T116" s="24"/>
      <c r="U116" s="58"/>
      <c r="V116" s="25">
        <v>6400</v>
      </c>
      <c r="W116" s="35">
        <v>0</v>
      </c>
      <c r="X116" s="71">
        <v>342.34100000000001</v>
      </c>
      <c r="Y116" s="71">
        <v>0.53500000000000003</v>
      </c>
      <c r="Z116" s="61">
        <v>0.55020000000000002</v>
      </c>
      <c r="AA116" s="61">
        <v>0.1789</v>
      </c>
      <c r="AB116" s="71">
        <v>33.423000000000002</v>
      </c>
      <c r="AC116" s="26">
        <v>5398.51</v>
      </c>
    </row>
    <row r="117" spans="7:29" ht="15.75" thickBot="1" x14ac:dyDescent="0.3">
      <c r="G117" s="31"/>
      <c r="H117" s="32"/>
      <c r="I117" s="27">
        <v>10000</v>
      </c>
      <c r="J117" s="47">
        <v>317.74799999999999</v>
      </c>
      <c r="K117" s="47">
        <v>0.93500000000000005</v>
      </c>
      <c r="L117" s="50">
        <v>4.1599999999999996E-3</v>
      </c>
      <c r="M117" s="48">
        <v>0.61509999999999998</v>
      </c>
      <c r="N117" s="47">
        <v>0.61299999999999999</v>
      </c>
      <c r="O117" s="48">
        <v>1.1299999999999999E-2</v>
      </c>
      <c r="P117" s="47">
        <v>1.841</v>
      </c>
      <c r="Q117" s="54">
        <v>16.952999999999999</v>
      </c>
      <c r="R117" s="77"/>
      <c r="S117" s="77"/>
      <c r="T117" s="31"/>
      <c r="U117" s="32"/>
      <c r="V117" s="27">
        <v>10000</v>
      </c>
      <c r="W117" s="34">
        <v>0</v>
      </c>
      <c r="X117" s="47">
        <v>222.24100000000001</v>
      </c>
      <c r="Y117" s="47">
        <v>0.53500000000000003</v>
      </c>
      <c r="Z117" s="28">
        <v>0.5</v>
      </c>
      <c r="AA117" s="48">
        <v>0.19370000000000001</v>
      </c>
      <c r="AB117" s="47">
        <v>36.192</v>
      </c>
      <c r="AC117" s="54">
        <v>3826.922</v>
      </c>
    </row>
  </sheetData>
  <mergeCells count="2">
    <mergeCell ref="I53:J53"/>
    <mergeCell ref="I54:J54"/>
  </mergeCells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79A4D-7519-430B-AB23-8D9240AB9F2A}">
  <dimension ref="A1:CG184"/>
  <sheetViews>
    <sheetView topLeftCell="AA46" zoomScale="55" zoomScaleNormal="55" workbookViewId="0">
      <selection activeCell="AS92" sqref="AS92:AU95"/>
    </sheetView>
  </sheetViews>
  <sheetFormatPr defaultRowHeight="15" x14ac:dyDescent="0.25"/>
  <cols>
    <col min="1" max="1" width="7.28515625" bestFit="1" customWidth="1"/>
    <col min="2" max="2" width="5.28515625" bestFit="1" customWidth="1"/>
    <col min="3" max="3" width="6.42578125" bestFit="1" customWidth="1"/>
    <col min="5" max="5" width="8.85546875" bestFit="1" customWidth="1"/>
    <col min="6" max="6" width="10.140625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28515625" bestFit="1" customWidth="1"/>
    <col min="11" max="11" width="13.140625" bestFit="1" customWidth="1"/>
    <col min="14" max="14" width="7.28515625" bestFit="1" customWidth="1"/>
    <col min="15" max="15" width="4.42578125" bestFit="1" customWidth="1"/>
    <col min="16" max="16" width="6.42578125" bestFit="1" customWidth="1"/>
    <col min="17" max="17" width="5.42578125" bestFit="1" customWidth="1"/>
    <col min="18" max="18" width="10.140625" bestFit="1" customWidth="1"/>
    <col min="19" max="19" width="13.85546875" bestFit="1" customWidth="1"/>
    <col min="20" max="20" width="18.7109375" bestFit="1" customWidth="1"/>
    <col min="21" max="21" width="18.5703125" bestFit="1" customWidth="1"/>
    <col min="23" max="23" width="13.140625" bestFit="1" customWidth="1"/>
    <col min="27" max="27" width="5.42578125" bestFit="1" customWidth="1"/>
    <col min="28" max="28" width="5.28515625" bestFit="1" customWidth="1"/>
    <col min="29" max="29" width="18.7109375" bestFit="1" customWidth="1"/>
    <col min="34" max="34" width="5.42578125" bestFit="1" customWidth="1"/>
    <col min="35" max="35" width="4.42578125" bestFit="1" customWidth="1"/>
    <col min="36" max="36" width="18.7109375" bestFit="1" customWidth="1"/>
    <col min="37" max="38" width="10.140625" bestFit="1" customWidth="1"/>
    <col min="41" max="41" width="7.5703125" bestFit="1" customWidth="1"/>
    <col min="42" max="42" width="12.140625" bestFit="1" customWidth="1"/>
    <col min="43" max="43" width="6.42578125" bestFit="1" customWidth="1"/>
    <col min="44" max="44" width="6.71093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7.85546875" bestFit="1" customWidth="1"/>
    <col min="50" max="50" width="12.85546875" bestFit="1" customWidth="1"/>
    <col min="54" max="54" width="7.5703125" bestFit="1" customWidth="1"/>
    <col min="55" max="55" width="9.5703125" bestFit="1" customWidth="1"/>
    <col min="56" max="56" width="6.42578125" bestFit="1" customWidth="1"/>
    <col min="57" max="57" width="6.71093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7.85546875" bestFit="1" customWidth="1"/>
    <col min="63" max="63" width="12.85546875" bestFit="1" customWidth="1"/>
  </cols>
  <sheetData>
    <row r="1" spans="1:63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26"/>
      <c r="Y1" s="227"/>
      <c r="Z1" s="227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29"/>
      <c r="AG1" s="230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80"/>
      <c r="AZ1" s="80"/>
      <c r="BA1" s="80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</row>
    <row r="2" spans="1:63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20"/>
      <c r="Y2" s="221"/>
      <c r="Z2" s="221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31"/>
      <c r="AG2" s="232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>
        <v>303.76</v>
      </c>
      <c r="AS2" s="88">
        <v>266.88299999999998</v>
      </c>
      <c r="AT2" s="88">
        <v>0.53520000000000001</v>
      </c>
      <c r="AU2" s="88">
        <v>0.51370000000000005</v>
      </c>
      <c r="AV2" s="88">
        <v>0.19520000000000001</v>
      </c>
      <c r="AW2" s="88">
        <v>36.47</v>
      </c>
      <c r="AX2" s="89">
        <v>3012.5</v>
      </c>
      <c r="AY2" s="75"/>
      <c r="AZ2" s="75"/>
      <c r="BA2" s="75"/>
      <c r="BB2" s="24"/>
      <c r="BC2" s="58"/>
      <c r="BD2" s="87">
        <v>1000</v>
      </c>
      <c r="BE2" s="88">
        <v>1351</v>
      </c>
      <c r="BF2" s="88">
        <v>206.03</v>
      </c>
      <c r="BG2" s="88">
        <v>0.53520000000000001</v>
      </c>
      <c r="BH2" s="88">
        <v>0.50029999999999997</v>
      </c>
      <c r="BI2" s="88">
        <v>0.14580000000000001</v>
      </c>
      <c r="BJ2" s="88">
        <v>27.236000000000001</v>
      </c>
      <c r="BK2" s="89">
        <v>3192.7</v>
      </c>
    </row>
    <row r="3" spans="1:63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20"/>
      <c r="Y3" s="221"/>
      <c r="Z3" s="221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31"/>
      <c r="AG3" s="232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75"/>
      <c r="AZ3" s="75"/>
      <c r="BA3" s="75"/>
      <c r="BB3" s="24"/>
      <c r="BC3" s="58"/>
      <c r="BD3" s="24">
        <v>512</v>
      </c>
      <c r="BE3" s="58">
        <v>721.89</v>
      </c>
      <c r="BF3" s="58">
        <v>233.22</v>
      </c>
      <c r="BG3" s="58">
        <v>0.53520000000000001</v>
      </c>
      <c r="BH3" s="58">
        <v>0.53790000000000004</v>
      </c>
      <c r="BI3" s="58">
        <v>0.13439999999999999</v>
      </c>
      <c r="BJ3" s="58">
        <v>25.122</v>
      </c>
      <c r="BK3" s="30">
        <v>3020.67</v>
      </c>
    </row>
    <row r="4" spans="1:63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220"/>
      <c r="Y4" s="221"/>
      <c r="Z4" s="221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31"/>
      <c r="AG4" s="232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75"/>
      <c r="AZ4" s="75"/>
      <c r="BA4" s="75"/>
      <c r="BB4" s="24"/>
      <c r="BC4" s="58"/>
      <c r="BD4" s="24">
        <v>256</v>
      </c>
      <c r="BE4" s="58">
        <v>368.28</v>
      </c>
      <c r="BF4" s="58">
        <v>253.41</v>
      </c>
      <c r="BG4" s="58">
        <v>0.53520000000000001</v>
      </c>
      <c r="BH4" s="58">
        <v>0.53710000000000002</v>
      </c>
      <c r="BI4" s="58">
        <v>0.151</v>
      </c>
      <c r="BJ4" s="58">
        <v>28.122</v>
      </c>
      <c r="BK4" s="30">
        <v>3717.36</v>
      </c>
    </row>
    <row r="5" spans="1:63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220"/>
      <c r="Y5" s="221"/>
      <c r="Z5" s="221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31"/>
      <c r="AG5" s="232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75"/>
      <c r="AZ5" s="75"/>
      <c r="BA5" s="75"/>
      <c r="BB5" s="24"/>
      <c r="BC5" s="58"/>
      <c r="BD5" s="24">
        <v>128</v>
      </c>
      <c r="BE5" s="58">
        <v>185.44</v>
      </c>
      <c r="BF5" s="58">
        <v>233.56</v>
      </c>
      <c r="BG5" s="58">
        <v>0.53520000000000001</v>
      </c>
      <c r="BH5" s="58">
        <v>0.5373</v>
      </c>
      <c r="BI5" s="58">
        <v>0.154</v>
      </c>
      <c r="BJ5" s="58">
        <v>28.768000000000001</v>
      </c>
      <c r="BK5" s="30">
        <v>3584.97</v>
      </c>
    </row>
    <row r="6" spans="1:63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20"/>
      <c r="Y6" s="221"/>
      <c r="Z6" s="221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31"/>
      <c r="AG6" s="232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75"/>
      <c r="AZ6" s="75"/>
      <c r="BA6" s="75"/>
      <c r="BB6" s="24"/>
      <c r="BC6" s="58"/>
      <c r="BD6" s="24">
        <v>64</v>
      </c>
      <c r="BE6" s="58">
        <v>97.554000000000002</v>
      </c>
      <c r="BF6" s="58">
        <v>253.27</v>
      </c>
      <c r="BG6" s="58">
        <v>0.53520000000000001</v>
      </c>
      <c r="BH6" s="58">
        <v>0.54339999999999999</v>
      </c>
      <c r="BI6" s="58">
        <v>0.14410000000000001</v>
      </c>
      <c r="BJ6" s="58">
        <v>26.919</v>
      </c>
      <c r="BK6" s="30">
        <v>3575.38</v>
      </c>
    </row>
    <row r="7" spans="1:63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220"/>
      <c r="Y7" s="221"/>
      <c r="Z7" s="221"/>
      <c r="AA7" s="8"/>
      <c r="AB7" s="56"/>
      <c r="AC7" s="56"/>
      <c r="AD7" s="56"/>
      <c r="AE7" s="15"/>
      <c r="AF7" s="231"/>
      <c r="AG7" s="232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75"/>
      <c r="AZ7" s="75"/>
      <c r="BA7" s="75"/>
      <c r="BB7" s="24"/>
      <c r="BC7" s="58"/>
      <c r="BD7" s="24">
        <v>32</v>
      </c>
      <c r="BE7" s="58">
        <v>49.222000000000001</v>
      </c>
      <c r="BF7" s="58">
        <v>246.96799999999999</v>
      </c>
      <c r="BG7" s="58">
        <v>0.53520000000000001</v>
      </c>
      <c r="BH7" s="58">
        <v>0.52649999999999997</v>
      </c>
      <c r="BI7" s="58">
        <v>0.15029999999999999</v>
      </c>
      <c r="BJ7" s="58">
        <v>28.09</v>
      </c>
      <c r="BK7" s="30">
        <v>3455.4470000000001</v>
      </c>
    </row>
    <row r="8" spans="1:63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20"/>
      <c r="Y8" s="221"/>
      <c r="Z8" s="221"/>
      <c r="AA8" s="8"/>
      <c r="AB8" s="56"/>
      <c r="AC8" s="56"/>
      <c r="AD8" s="56"/>
      <c r="AE8" s="15"/>
      <c r="AF8" s="231"/>
      <c r="AG8" s="232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75"/>
      <c r="AZ8" s="75"/>
      <c r="BA8" s="75"/>
      <c r="BB8" s="24"/>
      <c r="BC8" s="58"/>
      <c r="BD8" s="31">
        <v>16</v>
      </c>
      <c r="BE8" s="32">
        <v>28.547000000000001</v>
      </c>
      <c r="BF8" s="32">
        <v>251.83</v>
      </c>
      <c r="BG8" s="32">
        <v>0.53520000000000001</v>
      </c>
      <c r="BH8" s="32">
        <v>0.53859999999999997</v>
      </c>
      <c r="BI8" s="32">
        <v>0.1512</v>
      </c>
      <c r="BJ8" s="32">
        <v>28.26</v>
      </c>
      <c r="BK8" s="86">
        <v>3209.02</v>
      </c>
    </row>
    <row r="9" spans="1:63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20"/>
      <c r="Y9" s="221"/>
      <c r="Z9" s="221"/>
      <c r="AA9" s="8"/>
      <c r="AB9" s="56"/>
      <c r="AC9" s="5" t="s">
        <v>1</v>
      </c>
      <c r="AD9" s="6" t="s">
        <v>16</v>
      </c>
      <c r="AE9" s="7" t="s">
        <v>17</v>
      </c>
      <c r="AF9" s="231"/>
      <c r="AG9" s="232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75"/>
      <c r="AZ9" s="75"/>
      <c r="BA9" s="75"/>
      <c r="BB9" s="24"/>
      <c r="BC9" s="58"/>
      <c r="BD9" s="24"/>
      <c r="BE9" s="58"/>
      <c r="BF9" s="58"/>
      <c r="BG9" s="58"/>
      <c r="BH9" s="58"/>
      <c r="BI9" s="58"/>
      <c r="BJ9" s="58"/>
      <c r="BK9" s="30"/>
    </row>
    <row r="10" spans="1:63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20"/>
      <c r="Y10" s="221"/>
      <c r="Z10" s="221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31"/>
      <c r="AG10" s="232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75"/>
      <c r="AZ10" s="75"/>
      <c r="BA10" s="75"/>
      <c r="BB10" s="24"/>
      <c r="BC10" s="58"/>
      <c r="BD10" s="24"/>
      <c r="BE10" s="58"/>
      <c r="BF10" s="58"/>
      <c r="BG10" s="58"/>
      <c r="BH10" s="58"/>
      <c r="BI10" s="58"/>
      <c r="BJ10" s="58"/>
      <c r="BK10" s="30"/>
    </row>
    <row r="11" spans="1:63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20"/>
      <c r="Y11" s="221"/>
      <c r="Z11" s="221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31"/>
      <c r="AG11" s="232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>
        <v>193.88</v>
      </c>
      <c r="AS11" s="88">
        <v>285.79000000000002</v>
      </c>
      <c r="AT11" s="88">
        <v>0.53520000000000001</v>
      </c>
      <c r="AU11" s="88">
        <v>0.56730000000000003</v>
      </c>
      <c r="AV11" s="88">
        <v>0.1774</v>
      </c>
      <c r="AW11" s="88">
        <v>33.140300000000003</v>
      </c>
      <c r="AX11" s="89">
        <v>3593.116</v>
      </c>
      <c r="AY11" s="75"/>
      <c r="AZ11" s="75"/>
      <c r="BA11" s="75"/>
      <c r="BB11" s="24"/>
      <c r="BC11" s="58"/>
      <c r="BD11" s="87">
        <v>1000</v>
      </c>
      <c r="BE11" s="88">
        <v>1375.9</v>
      </c>
      <c r="BF11" s="88">
        <v>219.95</v>
      </c>
      <c r="BG11" s="88">
        <v>0.53520000000000001</v>
      </c>
      <c r="BH11" s="88">
        <v>0.47660000000000002</v>
      </c>
      <c r="BI11" s="88">
        <v>0.1603</v>
      </c>
      <c r="BJ11" s="88">
        <v>29.96</v>
      </c>
      <c r="BK11" s="89">
        <v>3581.5030000000002</v>
      </c>
    </row>
    <row r="12" spans="1:63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20"/>
      <c r="Y12" s="221"/>
      <c r="Z12" s="221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31"/>
      <c r="AG12" s="232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75"/>
      <c r="AZ12" s="75"/>
      <c r="BA12" s="75"/>
      <c r="BB12" s="24"/>
      <c r="BC12" s="58"/>
      <c r="BD12" s="24">
        <v>512</v>
      </c>
      <c r="BE12" s="58">
        <v>740.98</v>
      </c>
      <c r="BF12" s="58">
        <v>218.54400000000001</v>
      </c>
      <c r="BG12" s="58">
        <v>0.53520000000000001</v>
      </c>
      <c r="BH12" s="58">
        <v>0.52949999999999997</v>
      </c>
      <c r="BI12" s="58">
        <v>0.12559999999999999</v>
      </c>
      <c r="BJ12" s="58">
        <v>23.47</v>
      </c>
      <c r="BK12" s="30">
        <v>3464.65</v>
      </c>
    </row>
    <row r="13" spans="1:63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20"/>
      <c r="Y13" s="221"/>
      <c r="Z13" s="221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31"/>
      <c r="AG13" s="232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75"/>
      <c r="AZ13" s="75"/>
      <c r="BA13" s="75"/>
      <c r="BB13" s="24"/>
      <c r="BC13" s="58"/>
      <c r="BD13" s="24">
        <v>256</v>
      </c>
      <c r="BE13" s="58">
        <v>383.83</v>
      </c>
      <c r="BF13" s="58">
        <v>216.15</v>
      </c>
      <c r="BG13" s="58">
        <v>0.53520000000000001</v>
      </c>
      <c r="BH13" s="58">
        <v>0.52780000000000005</v>
      </c>
      <c r="BI13" s="58">
        <v>0.13869999999999999</v>
      </c>
      <c r="BJ13" s="58">
        <v>25.92</v>
      </c>
      <c r="BK13" s="30">
        <v>3506.72</v>
      </c>
    </row>
    <row r="14" spans="1:63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220"/>
      <c r="Y14" s="221"/>
      <c r="Z14" s="221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31"/>
      <c r="AG14" s="232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75"/>
      <c r="AZ14" s="75"/>
      <c r="BA14" s="75"/>
      <c r="BB14" s="24"/>
      <c r="BC14" s="58"/>
      <c r="BD14" s="24">
        <v>128</v>
      </c>
      <c r="BE14" s="58">
        <v>190.14</v>
      </c>
      <c r="BF14" s="58">
        <v>218.57</v>
      </c>
      <c r="BG14" s="58">
        <v>0.53520000000000001</v>
      </c>
      <c r="BH14" s="58">
        <v>0.52980000000000005</v>
      </c>
      <c r="BI14" s="58">
        <v>0.1411</v>
      </c>
      <c r="BJ14" s="58">
        <v>26.361999999999998</v>
      </c>
      <c r="BK14" s="30">
        <v>3528.9</v>
      </c>
    </row>
    <row r="15" spans="1:63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20"/>
      <c r="Y15" s="221"/>
      <c r="Z15" s="221"/>
      <c r="AA15" s="235"/>
      <c r="AB15" s="229"/>
      <c r="AC15" s="229"/>
      <c r="AD15" s="229"/>
      <c r="AE15" s="229"/>
      <c r="AF15" s="231"/>
      <c r="AG15" s="232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75"/>
      <c r="AZ15" s="75"/>
      <c r="BA15" s="75"/>
      <c r="BB15" s="24"/>
      <c r="BC15" s="58"/>
      <c r="BD15" s="24">
        <v>64</v>
      </c>
      <c r="BE15" s="58">
        <v>98.266999999999996</v>
      </c>
      <c r="BF15" s="58">
        <v>229.67</v>
      </c>
      <c r="BG15" s="58">
        <v>0.53520000000000001</v>
      </c>
      <c r="BH15" s="58">
        <v>0.52659999999999996</v>
      </c>
      <c r="BI15" s="58">
        <v>0.14449999999999999</v>
      </c>
      <c r="BJ15" s="58">
        <v>26.998000000000001</v>
      </c>
      <c r="BK15" s="30">
        <v>3598.98</v>
      </c>
    </row>
    <row r="16" spans="1:63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220"/>
      <c r="Y16" s="221"/>
      <c r="Z16" s="221"/>
      <c r="AA16" s="236"/>
      <c r="AB16" s="233"/>
      <c r="AC16" s="233"/>
      <c r="AD16" s="233"/>
      <c r="AE16" s="233"/>
      <c r="AF16" s="233"/>
      <c r="AG16" s="234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75"/>
      <c r="AZ16" s="75"/>
      <c r="BA16" s="75"/>
      <c r="BB16" s="24"/>
      <c r="BC16" s="58"/>
      <c r="BD16" s="24">
        <v>32</v>
      </c>
      <c r="BE16" s="58">
        <v>53.72</v>
      </c>
      <c r="BF16" s="58">
        <v>232.57</v>
      </c>
      <c r="BG16" s="58">
        <v>0.53520000000000001</v>
      </c>
      <c r="BH16" s="58">
        <v>0.52580000000000005</v>
      </c>
      <c r="BI16" s="58">
        <v>0.152</v>
      </c>
      <c r="BJ16" s="58">
        <v>28.398</v>
      </c>
      <c r="BK16" s="30">
        <v>3453.7469999999998</v>
      </c>
    </row>
    <row r="17" spans="1:63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20"/>
      <c r="Y17" s="221"/>
      <c r="Z17" s="221"/>
      <c r="AA17" s="227"/>
      <c r="AB17" s="227"/>
      <c r="AC17" s="227"/>
      <c r="AD17" s="227"/>
      <c r="AE17" s="227"/>
      <c r="AF17" s="227"/>
      <c r="AG17" s="227"/>
      <c r="AH17" s="227"/>
      <c r="AI17" s="227"/>
      <c r="AJ17" s="227"/>
      <c r="AK17" s="227"/>
      <c r="AL17" s="228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75"/>
      <c r="AZ17" s="75"/>
      <c r="BA17" s="75"/>
      <c r="BB17" s="24"/>
      <c r="BC17" s="58"/>
      <c r="BD17" s="31">
        <v>16</v>
      </c>
      <c r="BE17" s="32">
        <v>29.25</v>
      </c>
      <c r="BF17" s="32">
        <v>253.47</v>
      </c>
      <c r="BG17" s="32">
        <v>0.53520000000000001</v>
      </c>
      <c r="BH17" s="32">
        <v>0.54310000000000003</v>
      </c>
      <c r="BI17" s="32">
        <v>0.14929999999999999</v>
      </c>
      <c r="BJ17" s="32">
        <v>27.893000000000001</v>
      </c>
      <c r="BK17" s="86">
        <v>3962.4549999999999</v>
      </c>
    </row>
    <row r="18" spans="1:63" x14ac:dyDescent="0.25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20"/>
      <c r="Y18" s="221"/>
      <c r="Z18" s="221"/>
      <c r="AA18" s="221"/>
      <c r="AB18" s="221"/>
      <c r="AC18" s="221"/>
      <c r="AD18" s="221"/>
      <c r="AE18" s="221"/>
      <c r="AF18" s="221"/>
      <c r="AG18" s="221"/>
      <c r="AH18" s="221"/>
      <c r="AI18" s="221"/>
      <c r="AJ18" s="221"/>
      <c r="AK18" s="221"/>
      <c r="AL18" s="222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75"/>
      <c r="AZ18" s="75"/>
      <c r="BA18" s="75"/>
      <c r="BB18" s="24"/>
      <c r="BC18" s="58"/>
      <c r="BD18" s="24"/>
      <c r="BE18" s="58"/>
      <c r="BF18" s="58"/>
      <c r="BG18" s="58"/>
      <c r="BH18" s="58"/>
      <c r="BI18" s="58"/>
      <c r="BJ18" s="58"/>
      <c r="BK18" s="30"/>
    </row>
    <row r="19" spans="1:63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20"/>
      <c r="Y19" s="221"/>
      <c r="Z19" s="221"/>
      <c r="AA19" s="221"/>
      <c r="AB19" s="221"/>
      <c r="AC19" s="221"/>
      <c r="AD19" s="221"/>
      <c r="AE19" s="221"/>
      <c r="AF19" s="221"/>
      <c r="AG19" s="221"/>
      <c r="AH19" s="221"/>
      <c r="AI19" s="221"/>
      <c r="AJ19" s="221"/>
      <c r="AK19" s="221"/>
      <c r="AL19" s="222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75"/>
      <c r="AZ19" s="75"/>
      <c r="BA19" s="75"/>
      <c r="BB19" s="24"/>
      <c r="BC19" s="58"/>
      <c r="BD19" s="24"/>
      <c r="BE19" s="58"/>
      <c r="BF19" s="58"/>
      <c r="BG19" s="58"/>
      <c r="BH19" s="58"/>
      <c r="BI19" s="58"/>
      <c r="BJ19" s="58"/>
      <c r="BK19" s="30"/>
    </row>
    <row r="20" spans="1:63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20"/>
      <c r="Y20" s="221"/>
      <c r="Z20" s="221"/>
      <c r="AA20" s="221"/>
      <c r="AB20" s="221"/>
      <c r="AC20" s="221"/>
      <c r="AD20" s="221"/>
      <c r="AE20" s="221"/>
      <c r="AF20" s="221"/>
      <c r="AG20" s="221"/>
      <c r="AH20" s="221"/>
      <c r="AI20" s="221"/>
      <c r="AJ20" s="221"/>
      <c r="AK20" s="221"/>
      <c r="AL20" s="222"/>
      <c r="AO20" s="24"/>
      <c r="AP20" s="58"/>
      <c r="AQ20" s="87">
        <v>3200</v>
      </c>
      <c r="AR20" s="88">
        <v>100.6</v>
      </c>
      <c r="AS20" s="88">
        <v>275.58999999999997</v>
      </c>
      <c r="AT20" s="88">
        <v>0.53520000000000001</v>
      </c>
      <c r="AU20" s="88">
        <v>0.47570000000000001</v>
      </c>
      <c r="AV20" s="88">
        <v>0.2286</v>
      </c>
      <c r="AW20" s="88">
        <v>42.706200000000003</v>
      </c>
      <c r="AX20" s="89">
        <v>3933.08</v>
      </c>
      <c r="AY20" s="75"/>
      <c r="AZ20" s="75"/>
      <c r="BA20" s="75"/>
      <c r="BB20" s="24"/>
      <c r="BC20" s="58"/>
      <c r="BD20" s="87">
        <v>1000</v>
      </c>
      <c r="BE20" s="88">
        <v>1397.9</v>
      </c>
      <c r="BF20" s="88">
        <v>240.374</v>
      </c>
      <c r="BG20" s="88">
        <v>0.53520000000000001</v>
      </c>
      <c r="BH20" s="88">
        <v>0.4753</v>
      </c>
      <c r="BI20" s="88">
        <v>0.19980000000000001</v>
      </c>
      <c r="BJ20" s="88">
        <v>37.33</v>
      </c>
      <c r="BK20" s="89">
        <v>3993.47</v>
      </c>
    </row>
    <row r="21" spans="1:63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20"/>
      <c r="Y21" s="221"/>
      <c r="Z21" s="221"/>
      <c r="AA21" s="221"/>
      <c r="AB21" s="221"/>
      <c r="AC21" s="221"/>
      <c r="AD21" s="221"/>
      <c r="AE21" s="221"/>
      <c r="AF21" s="221"/>
      <c r="AG21" s="221"/>
      <c r="AH21" s="221"/>
      <c r="AI21" s="221"/>
      <c r="AJ21" s="221"/>
      <c r="AK21" s="221"/>
      <c r="AL21" s="222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75"/>
      <c r="AZ21" s="75"/>
      <c r="BA21" s="75"/>
      <c r="BB21" s="24"/>
      <c r="BC21" s="58"/>
      <c r="BD21" s="24">
        <v>512</v>
      </c>
      <c r="BE21" s="58">
        <v>741.91</v>
      </c>
      <c r="BF21" s="58">
        <v>258.23</v>
      </c>
      <c r="BG21" s="58">
        <v>0.53520000000000001</v>
      </c>
      <c r="BH21" s="58">
        <v>0.53720000000000001</v>
      </c>
      <c r="BI21" s="58">
        <v>0.1802</v>
      </c>
      <c r="BJ21" s="58">
        <v>33.662999999999997</v>
      </c>
      <c r="BK21" s="30">
        <v>4116.83</v>
      </c>
    </row>
    <row r="22" spans="1:63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20"/>
      <c r="Y22" s="221"/>
      <c r="Z22" s="221"/>
      <c r="AA22" s="221"/>
      <c r="AB22" s="221"/>
      <c r="AC22" s="221"/>
      <c r="AD22" s="221"/>
      <c r="AE22" s="221"/>
      <c r="AF22" s="221"/>
      <c r="AG22" s="221"/>
      <c r="AH22" s="221"/>
      <c r="AI22" s="221"/>
      <c r="AJ22" s="221"/>
      <c r="AK22" s="221"/>
      <c r="AL22" s="222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75"/>
      <c r="AZ22" s="75"/>
      <c r="BA22" s="75"/>
      <c r="BB22" s="24"/>
      <c r="BC22" s="58"/>
      <c r="BD22" s="24">
        <v>256</v>
      </c>
      <c r="BE22" s="58">
        <v>374.9</v>
      </c>
      <c r="BF22" s="58">
        <v>243.7</v>
      </c>
      <c r="BG22" s="58">
        <v>0.53520000000000001</v>
      </c>
      <c r="BH22" s="58">
        <v>0.51449999999999996</v>
      </c>
      <c r="BI22" s="58">
        <v>0.18940000000000001</v>
      </c>
      <c r="BJ22" s="58">
        <v>35.384999999999998</v>
      </c>
      <c r="BK22" s="30">
        <v>4267.04</v>
      </c>
    </row>
    <row r="23" spans="1:63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20"/>
      <c r="Y23" s="221"/>
      <c r="Z23" s="221"/>
      <c r="AA23" s="221"/>
      <c r="AB23" s="221"/>
      <c r="AC23" s="221"/>
      <c r="AD23" s="221"/>
      <c r="AE23" s="221"/>
      <c r="AF23" s="221"/>
      <c r="AG23" s="221"/>
      <c r="AH23" s="221"/>
      <c r="AI23" s="221"/>
      <c r="AJ23" s="221"/>
      <c r="AK23" s="221"/>
      <c r="AL23" s="222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75"/>
      <c r="AZ23" s="75"/>
      <c r="BA23" s="75"/>
      <c r="BB23" s="24"/>
      <c r="BC23" s="58"/>
      <c r="BD23" s="24">
        <v>128</v>
      </c>
      <c r="BE23" s="58">
        <v>197</v>
      </c>
      <c r="BF23" s="58">
        <v>241.28</v>
      </c>
      <c r="BG23" s="58">
        <v>0.53520000000000001</v>
      </c>
      <c r="BH23" s="58">
        <v>0.51890000000000003</v>
      </c>
      <c r="BI23" s="58">
        <v>0.19670000000000001</v>
      </c>
      <c r="BJ23" s="58">
        <v>36.74</v>
      </c>
      <c r="BK23" s="30">
        <v>3953.2</v>
      </c>
    </row>
    <row r="24" spans="1:63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20"/>
      <c r="Y24" s="221"/>
      <c r="Z24" s="221"/>
      <c r="AA24" s="224"/>
      <c r="AB24" s="224"/>
      <c r="AC24" s="224"/>
      <c r="AD24" s="224"/>
      <c r="AE24" s="224"/>
      <c r="AF24" s="224"/>
      <c r="AG24" s="224"/>
      <c r="AH24" s="224"/>
      <c r="AI24" s="224"/>
      <c r="AJ24" s="224"/>
      <c r="AK24" s="224"/>
      <c r="AL24" s="225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75"/>
      <c r="AZ24" s="75"/>
      <c r="BA24" s="75"/>
      <c r="BB24" s="24"/>
      <c r="BC24" s="58"/>
      <c r="BD24" s="24">
        <v>64</v>
      </c>
      <c r="BE24" s="58">
        <v>95.99</v>
      </c>
      <c r="BF24" s="58">
        <v>241.89</v>
      </c>
      <c r="BG24" s="58">
        <v>0.53520000000000001</v>
      </c>
      <c r="BH24" s="58">
        <v>0.50549999999999995</v>
      </c>
      <c r="BI24" s="58">
        <v>0.20050000000000001</v>
      </c>
      <c r="BJ24" s="58">
        <v>37.450000000000003</v>
      </c>
      <c r="BK24" s="30">
        <v>3951.2</v>
      </c>
    </row>
    <row r="25" spans="1:63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20"/>
      <c r="Y25" s="221"/>
      <c r="Z25" s="221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29"/>
      <c r="AG25" s="230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75"/>
      <c r="AZ25" s="75"/>
      <c r="BA25" s="75"/>
      <c r="BB25" s="24"/>
      <c r="BC25" s="58"/>
      <c r="BD25" s="24">
        <v>32</v>
      </c>
      <c r="BE25" s="58">
        <v>52.64</v>
      </c>
      <c r="BF25" s="58">
        <v>242.19</v>
      </c>
      <c r="BG25" s="58">
        <v>0.53520000000000001</v>
      </c>
      <c r="BH25" s="58">
        <v>0.49690000000000001</v>
      </c>
      <c r="BI25" s="58">
        <v>0.2019</v>
      </c>
      <c r="BJ25" s="58">
        <v>37.725000000000001</v>
      </c>
      <c r="BK25" s="30">
        <v>4194.01</v>
      </c>
    </row>
    <row r="26" spans="1:63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220"/>
      <c r="Y26" s="221"/>
      <c r="Z26" s="221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31"/>
      <c r="AG26" s="232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75"/>
      <c r="AZ26" s="75"/>
      <c r="BA26" s="75"/>
      <c r="BB26" s="24"/>
      <c r="BC26" s="58"/>
      <c r="BD26" s="31">
        <v>16</v>
      </c>
      <c r="BE26" s="90">
        <v>28.091000000000001</v>
      </c>
      <c r="BF26" s="32">
        <v>249.14</v>
      </c>
      <c r="BG26" s="32">
        <v>0.53520000000000001</v>
      </c>
      <c r="BH26" s="32">
        <v>0.50060000000000004</v>
      </c>
      <c r="BI26" s="32">
        <v>0.20699999999999999</v>
      </c>
      <c r="BJ26" s="32">
        <v>38.683</v>
      </c>
      <c r="BK26" s="86">
        <v>4231.87</v>
      </c>
    </row>
    <row r="27" spans="1:63" x14ac:dyDescent="0.25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20"/>
      <c r="Y27" s="221"/>
      <c r="Z27" s="221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31"/>
      <c r="AG27" s="232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75"/>
      <c r="AZ27" s="75"/>
      <c r="BA27" s="75"/>
      <c r="BB27" s="24"/>
      <c r="BC27" s="58"/>
      <c r="BD27" s="24"/>
      <c r="BE27" s="58"/>
      <c r="BF27" s="58"/>
      <c r="BG27" s="58"/>
      <c r="BH27" s="58"/>
      <c r="BI27" s="58"/>
      <c r="BJ27" s="58"/>
      <c r="BK27" s="30"/>
    </row>
    <row r="28" spans="1:63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20"/>
      <c r="Y28" s="221"/>
      <c r="Z28" s="221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31"/>
      <c r="AG28" s="232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75"/>
      <c r="AZ28" s="75"/>
      <c r="BA28" s="75"/>
      <c r="BB28" s="24"/>
      <c r="BC28" s="58"/>
      <c r="BD28" s="24"/>
      <c r="BE28" s="58"/>
      <c r="BF28" s="58"/>
      <c r="BG28" s="58"/>
      <c r="BH28" s="58"/>
      <c r="BI28" s="58"/>
      <c r="BJ28" s="58"/>
      <c r="BK28" s="30"/>
    </row>
    <row r="29" spans="1:63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20"/>
      <c r="Y29" s="221"/>
      <c r="Z29" s="221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31"/>
      <c r="AG29" s="232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>
        <v>46.64</v>
      </c>
      <c r="AS29" s="88">
        <v>294.87</v>
      </c>
      <c r="AT29" s="88">
        <v>0.53520000000000001</v>
      </c>
      <c r="AU29" s="88">
        <v>0.57679999999999998</v>
      </c>
      <c r="AV29" s="88">
        <v>0.1757</v>
      </c>
      <c r="AW29" s="88">
        <v>32.83</v>
      </c>
      <c r="AX29" s="89">
        <v>3920.49</v>
      </c>
      <c r="AY29" s="75"/>
      <c r="AZ29" s="75"/>
      <c r="BA29" s="75"/>
      <c r="BB29" s="24"/>
      <c r="BC29" s="58"/>
      <c r="BD29" s="87">
        <v>1000</v>
      </c>
      <c r="BE29" s="88">
        <v>1376.5</v>
      </c>
      <c r="BF29" s="88">
        <v>242.143</v>
      </c>
      <c r="BG29" s="88">
        <v>0.53520000000000001</v>
      </c>
      <c r="BH29" s="88">
        <v>0.49619999999999997</v>
      </c>
      <c r="BI29" s="88">
        <v>0.16450000000000001</v>
      </c>
      <c r="BJ29" s="88">
        <v>30.74</v>
      </c>
      <c r="BK29" s="89">
        <v>4554.6899999999996</v>
      </c>
    </row>
    <row r="30" spans="1:63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220"/>
      <c r="Y30" s="221"/>
      <c r="Z30" s="221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31"/>
      <c r="AG30" s="232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75"/>
      <c r="AZ30" s="75"/>
      <c r="BA30" s="75"/>
      <c r="BB30" s="24"/>
      <c r="BC30" s="58"/>
      <c r="BD30" s="24">
        <v>512</v>
      </c>
      <c r="BE30" s="58">
        <v>735.22</v>
      </c>
      <c r="BF30" s="58">
        <v>245.99</v>
      </c>
      <c r="BG30" s="58">
        <v>0.53520000000000001</v>
      </c>
      <c r="BH30" s="58">
        <v>0.53779999999999994</v>
      </c>
      <c r="BI30" s="58">
        <v>0.15509999999999999</v>
      </c>
      <c r="BJ30" s="58">
        <v>29</v>
      </c>
      <c r="BK30" s="30">
        <v>4300.5</v>
      </c>
    </row>
    <row r="31" spans="1:63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20"/>
      <c r="Y31" s="221"/>
      <c r="Z31" s="221"/>
      <c r="AA31" s="24"/>
      <c r="AB31" s="58"/>
      <c r="AC31" s="58"/>
      <c r="AD31" s="58"/>
      <c r="AE31" s="30"/>
      <c r="AF31" s="231"/>
      <c r="AG31" s="232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75"/>
      <c r="AZ31" s="75"/>
      <c r="BA31" s="75"/>
      <c r="BB31" s="24"/>
      <c r="BC31" s="58"/>
      <c r="BD31" s="24">
        <v>256</v>
      </c>
      <c r="BE31" s="58">
        <v>383.81</v>
      </c>
      <c r="BF31" s="58">
        <v>253.97</v>
      </c>
      <c r="BG31" s="58">
        <v>0.53520000000000001</v>
      </c>
      <c r="BH31" s="58">
        <v>0.53259999999999996</v>
      </c>
      <c r="BI31" s="58">
        <v>0.18340000000000001</v>
      </c>
      <c r="BJ31" s="58">
        <v>34.270000000000003</v>
      </c>
      <c r="BK31" s="30">
        <v>3974.66</v>
      </c>
    </row>
    <row r="32" spans="1:63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20"/>
      <c r="Y32" s="221"/>
      <c r="Z32" s="221"/>
      <c r="AA32" s="24"/>
      <c r="AB32" s="58"/>
      <c r="AC32" s="58"/>
      <c r="AD32" s="58"/>
      <c r="AE32" s="30"/>
      <c r="AF32" s="231"/>
      <c r="AG32" s="232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75"/>
      <c r="AZ32" s="75"/>
      <c r="BA32" s="75"/>
      <c r="BB32" s="24"/>
      <c r="BC32" s="58"/>
      <c r="BD32" s="24">
        <v>128</v>
      </c>
      <c r="BE32" s="58">
        <v>193.79</v>
      </c>
      <c r="BF32" s="58">
        <v>241</v>
      </c>
      <c r="BG32" s="58">
        <v>0.53520000000000001</v>
      </c>
      <c r="BH32" s="58">
        <v>0.51649999999999996</v>
      </c>
      <c r="BI32" s="58">
        <v>0.1915</v>
      </c>
      <c r="BJ32" s="58">
        <v>35.78</v>
      </c>
      <c r="BK32" s="30">
        <v>3907.61</v>
      </c>
    </row>
    <row r="33" spans="1:63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20"/>
      <c r="Y33" s="221"/>
      <c r="Z33" s="221"/>
      <c r="AA33" s="24"/>
      <c r="AB33" s="58"/>
      <c r="AC33" s="21" t="s">
        <v>1</v>
      </c>
      <c r="AD33" s="22" t="s">
        <v>16</v>
      </c>
      <c r="AE33" s="23" t="s">
        <v>17</v>
      </c>
      <c r="AF33" s="231"/>
      <c r="AG33" s="232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75"/>
      <c r="AZ33" s="75"/>
      <c r="BA33" s="75"/>
      <c r="BB33" s="24"/>
      <c r="BC33" s="58"/>
      <c r="BD33" s="24">
        <v>64</v>
      </c>
      <c r="BE33" s="58">
        <v>101.09</v>
      </c>
      <c r="BF33" s="58">
        <v>236.92</v>
      </c>
      <c r="BG33" s="58">
        <v>0.53520000000000001</v>
      </c>
      <c r="BH33" s="58">
        <v>0.52529999999999999</v>
      </c>
      <c r="BI33" s="58">
        <v>0.18279999999999999</v>
      </c>
      <c r="BJ33" s="58">
        <v>34.15</v>
      </c>
      <c r="BK33" s="30">
        <v>3855.28</v>
      </c>
    </row>
    <row r="34" spans="1:63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20"/>
      <c r="Y34" s="221"/>
      <c r="Z34" s="221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31"/>
      <c r="AG34" s="232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75"/>
      <c r="AZ34" s="75"/>
      <c r="BA34" s="75"/>
      <c r="BB34" s="24"/>
      <c r="BC34" s="58"/>
      <c r="BD34" s="24">
        <v>32</v>
      </c>
      <c r="BE34" s="58">
        <v>53.95</v>
      </c>
      <c r="BF34" s="58">
        <v>270.01</v>
      </c>
      <c r="BG34" s="58">
        <v>0.53520000000000001</v>
      </c>
      <c r="BH34" s="58">
        <v>0.52749999999999997</v>
      </c>
      <c r="BI34" s="58">
        <v>0.185</v>
      </c>
      <c r="BJ34" s="58">
        <v>34.57</v>
      </c>
      <c r="BK34" s="30">
        <v>4014.91</v>
      </c>
    </row>
    <row r="35" spans="1:63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20"/>
      <c r="Y35" s="221"/>
      <c r="Z35" s="221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31"/>
      <c r="AG35" s="232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75"/>
      <c r="AZ35" s="75"/>
      <c r="BA35" s="75"/>
      <c r="BB35" s="24"/>
      <c r="BC35" s="58"/>
      <c r="BD35" s="31">
        <v>16</v>
      </c>
      <c r="BE35" s="90">
        <v>30.096</v>
      </c>
      <c r="BF35" s="32">
        <v>247.06</v>
      </c>
      <c r="BG35" s="32">
        <v>0.53520000000000001</v>
      </c>
      <c r="BH35" s="32">
        <v>0.52769999999999995</v>
      </c>
      <c r="BI35" s="32">
        <v>0.17169999999999999</v>
      </c>
      <c r="BJ35" s="32">
        <v>32.08</v>
      </c>
      <c r="BK35" s="86">
        <v>4074.63</v>
      </c>
    </row>
    <row r="36" spans="1:63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20"/>
      <c r="Y36" s="221"/>
      <c r="Z36" s="221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31"/>
      <c r="AG36" s="232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75"/>
      <c r="AZ36" s="75"/>
      <c r="BA36" s="75"/>
      <c r="BB36" s="24"/>
      <c r="BC36" s="58"/>
      <c r="BD36" s="24"/>
      <c r="BE36" s="58"/>
      <c r="BF36" s="58"/>
      <c r="BG36" s="58"/>
      <c r="BH36" s="58"/>
      <c r="BI36" s="58"/>
      <c r="BJ36" s="58"/>
      <c r="BK36" s="30"/>
    </row>
    <row r="37" spans="1:63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20"/>
      <c r="Y37" s="221"/>
      <c r="Z37" s="221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31"/>
      <c r="AG37" s="232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75"/>
      <c r="AZ37" s="75"/>
      <c r="BA37" s="75"/>
      <c r="BB37" s="24"/>
      <c r="BC37" s="58"/>
      <c r="BD37" s="24"/>
      <c r="BE37" s="58"/>
      <c r="BF37" s="58"/>
      <c r="BG37" s="58"/>
      <c r="BH37" s="58"/>
      <c r="BI37" s="58"/>
      <c r="BJ37" s="58"/>
      <c r="BK37" s="30"/>
    </row>
    <row r="38" spans="1:63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20"/>
      <c r="Y38" s="221"/>
      <c r="Z38" s="221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31"/>
      <c r="AG38" s="232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>
        <v>23.63</v>
      </c>
      <c r="AS38" s="88">
        <v>379.72</v>
      </c>
      <c r="AT38" s="88">
        <v>0.53520000000000001</v>
      </c>
      <c r="AU38" s="88">
        <v>0.62329999999999997</v>
      </c>
      <c r="AV38" s="88">
        <v>0.17760000000000001</v>
      </c>
      <c r="AW38" s="88">
        <v>33.18</v>
      </c>
      <c r="AX38" s="89">
        <v>5530.3</v>
      </c>
      <c r="AY38" s="75"/>
      <c r="AZ38" s="75"/>
      <c r="BA38" s="75"/>
      <c r="BB38" s="24"/>
      <c r="BC38" s="58"/>
      <c r="BD38" s="87">
        <v>1000</v>
      </c>
      <c r="BE38" s="88">
        <v>1429.1</v>
      </c>
      <c r="BF38" s="88">
        <v>213.56</v>
      </c>
      <c r="BG38" s="88">
        <v>0.53520000000000001</v>
      </c>
      <c r="BH38" s="88">
        <v>0.46560000000000001</v>
      </c>
      <c r="BI38" s="88">
        <v>0.17649999999999999</v>
      </c>
      <c r="BJ38" s="88">
        <v>32.979999999999997</v>
      </c>
      <c r="BK38" s="89">
        <v>4151.88</v>
      </c>
    </row>
    <row r="39" spans="1:63" x14ac:dyDescent="0.25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20"/>
      <c r="Y39" s="221"/>
      <c r="Z39" s="221"/>
      <c r="AA39" s="235"/>
      <c r="AB39" s="229"/>
      <c r="AC39" s="229"/>
      <c r="AD39" s="229"/>
      <c r="AE39" s="229"/>
      <c r="AF39" s="231"/>
      <c r="AG39" s="232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75"/>
      <c r="AZ39" s="75"/>
      <c r="BA39" s="75"/>
      <c r="BB39" s="24"/>
      <c r="BC39" s="58"/>
      <c r="BD39" s="24">
        <v>512</v>
      </c>
      <c r="BE39" s="58">
        <v>760.62</v>
      </c>
      <c r="BF39" s="58">
        <v>228.92</v>
      </c>
      <c r="BG39" s="58">
        <v>0.53520000000000001</v>
      </c>
      <c r="BH39" s="58">
        <v>0.53110000000000002</v>
      </c>
      <c r="BI39" s="58">
        <v>0.12659999999999999</v>
      </c>
      <c r="BJ39" s="58">
        <v>23.655000000000001</v>
      </c>
      <c r="BK39" s="30">
        <v>4487.9399999999996</v>
      </c>
    </row>
    <row r="40" spans="1:63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20"/>
      <c r="Y40" s="221"/>
      <c r="Z40" s="221"/>
      <c r="AA40" s="236"/>
      <c r="AB40" s="233"/>
      <c r="AC40" s="233"/>
      <c r="AD40" s="233"/>
      <c r="AE40" s="233"/>
      <c r="AF40" s="233"/>
      <c r="AG40" s="234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75"/>
      <c r="AZ40" s="75"/>
      <c r="BA40" s="75"/>
      <c r="BB40" s="24"/>
      <c r="BC40" s="58"/>
      <c r="BD40" s="24">
        <v>256</v>
      </c>
      <c r="BE40" s="58">
        <v>369.62</v>
      </c>
      <c r="BF40" s="58">
        <v>239.84</v>
      </c>
      <c r="BG40" s="58">
        <v>0.53520000000000001</v>
      </c>
      <c r="BH40" s="58">
        <v>0.54579999999999995</v>
      </c>
      <c r="BI40" s="58">
        <v>0.13789999999999999</v>
      </c>
      <c r="BJ40" s="58">
        <v>25.77</v>
      </c>
      <c r="BK40" s="30">
        <v>4203.8599999999997</v>
      </c>
    </row>
    <row r="41" spans="1:63" x14ac:dyDescent="0.25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220"/>
      <c r="Y41" s="221"/>
      <c r="Z41" s="221"/>
      <c r="AA41" s="221"/>
      <c r="AB41" s="221"/>
      <c r="AC41" s="221"/>
      <c r="AD41" s="221"/>
      <c r="AE41" s="221"/>
      <c r="AF41" s="221"/>
      <c r="AG41" s="221"/>
      <c r="AH41" s="221"/>
      <c r="AI41" s="221"/>
      <c r="AJ41" s="221"/>
      <c r="AK41" s="221"/>
      <c r="AL41" s="222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75"/>
      <c r="AZ41" s="75"/>
      <c r="BA41" s="75"/>
      <c r="BB41" s="24"/>
      <c r="BC41" s="58"/>
      <c r="BD41" s="24">
        <v>128</v>
      </c>
      <c r="BE41" s="58">
        <v>188.7</v>
      </c>
      <c r="BF41" s="58">
        <v>253.28</v>
      </c>
      <c r="BG41" s="58">
        <v>0.53520000000000001</v>
      </c>
      <c r="BH41" s="58">
        <v>0.54410000000000003</v>
      </c>
      <c r="BI41" s="58">
        <v>0.13569999999999999</v>
      </c>
      <c r="BJ41" s="58">
        <v>25.35</v>
      </c>
      <c r="BK41" s="30">
        <v>4687.47</v>
      </c>
    </row>
    <row r="42" spans="1:63" x14ac:dyDescent="0.25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220"/>
      <c r="Y42" s="221"/>
      <c r="Z42" s="221"/>
      <c r="AA42" s="221"/>
      <c r="AB42" s="221"/>
      <c r="AC42" s="221"/>
      <c r="AD42" s="221"/>
      <c r="AE42" s="221"/>
      <c r="AF42" s="221"/>
      <c r="AG42" s="221"/>
      <c r="AH42" s="221"/>
      <c r="AI42" s="221"/>
      <c r="AJ42" s="221"/>
      <c r="AK42" s="221"/>
      <c r="AL42" s="222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75"/>
      <c r="AZ42" s="75"/>
      <c r="BA42" s="75"/>
      <c r="BB42" s="24"/>
      <c r="BC42" s="58"/>
      <c r="BD42" s="24">
        <v>64</v>
      </c>
      <c r="BE42" s="58">
        <v>94.37</v>
      </c>
      <c r="BF42" s="58">
        <v>285.70999999999998</v>
      </c>
      <c r="BG42" s="58">
        <v>0.53520000000000001</v>
      </c>
      <c r="BH42" s="58">
        <v>0.54039999999999999</v>
      </c>
      <c r="BI42" s="58">
        <v>0.1459</v>
      </c>
      <c r="BJ42" s="58">
        <v>27.26</v>
      </c>
      <c r="BK42" s="30">
        <v>4963.49</v>
      </c>
    </row>
    <row r="43" spans="1:63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20"/>
      <c r="Y43" s="221"/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1"/>
      <c r="AL43" s="222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75"/>
      <c r="AZ43" s="75"/>
      <c r="BA43" s="75"/>
      <c r="BB43" s="24"/>
      <c r="BC43" s="58"/>
      <c r="BD43" s="24">
        <v>32</v>
      </c>
      <c r="BE43" s="58">
        <v>49.47</v>
      </c>
      <c r="BF43" s="58">
        <v>323.14</v>
      </c>
      <c r="BG43" s="58">
        <v>0.53520000000000001</v>
      </c>
      <c r="BH43" s="58">
        <v>0.53949999999999998</v>
      </c>
      <c r="BI43" s="58">
        <v>0.14810000000000001</v>
      </c>
      <c r="BJ43" s="58">
        <v>27.68</v>
      </c>
      <c r="BK43" s="30">
        <v>5839.85</v>
      </c>
    </row>
    <row r="44" spans="1:63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20"/>
      <c r="Y44" s="221"/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1"/>
      <c r="AL44" s="222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75"/>
      <c r="AZ44" s="75"/>
      <c r="BA44" s="75"/>
      <c r="BB44" s="24"/>
      <c r="BC44" s="58"/>
      <c r="BD44" s="31">
        <v>16</v>
      </c>
      <c r="BE44" s="32">
        <v>27.25</v>
      </c>
      <c r="BF44" s="32">
        <v>278.22000000000003</v>
      </c>
      <c r="BG44" s="32">
        <v>0.53520000000000001</v>
      </c>
      <c r="BH44" s="32">
        <v>0.53969999999999996</v>
      </c>
      <c r="BI44" s="32">
        <v>0.1452</v>
      </c>
      <c r="BJ44" s="32">
        <v>27.13</v>
      </c>
      <c r="BK44" s="86">
        <v>4059.75</v>
      </c>
    </row>
    <row r="45" spans="1:63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220"/>
      <c r="Y45" s="221"/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1"/>
      <c r="AL45" s="222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75"/>
      <c r="AZ45" s="75"/>
      <c r="BA45" s="75"/>
      <c r="BB45" s="24"/>
      <c r="BC45" s="58"/>
      <c r="BD45" s="24"/>
      <c r="BE45" s="58"/>
      <c r="BF45" s="58"/>
      <c r="BG45" s="58"/>
      <c r="BH45" s="58"/>
      <c r="BI45" s="58"/>
      <c r="BJ45" s="58"/>
      <c r="BK45" s="30"/>
    </row>
    <row r="46" spans="1:63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23"/>
      <c r="Y46" s="224"/>
      <c r="Z46" s="224"/>
      <c r="AA46" s="224"/>
      <c r="AB46" s="224"/>
      <c r="AC46" s="224"/>
      <c r="AD46" s="224"/>
      <c r="AE46" s="224"/>
      <c r="AF46" s="224"/>
      <c r="AG46" s="224"/>
      <c r="AH46" s="224"/>
      <c r="AI46" s="224"/>
      <c r="AJ46" s="224"/>
      <c r="AK46" s="224"/>
      <c r="AL46" s="225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75"/>
      <c r="AZ46" s="75"/>
      <c r="BA46" s="75"/>
      <c r="BB46" s="24"/>
      <c r="BC46" s="58"/>
      <c r="BD46" s="24"/>
      <c r="BE46" s="58"/>
      <c r="BF46" s="58"/>
      <c r="BG46" s="58"/>
      <c r="BH46" s="58"/>
      <c r="BI46" s="58"/>
      <c r="BJ46" s="58"/>
      <c r="BK46" s="30"/>
    </row>
    <row r="47" spans="1:63" x14ac:dyDescent="0.25">
      <c r="AO47" s="24"/>
      <c r="AP47" s="58"/>
      <c r="AQ47" s="87">
        <v>400</v>
      </c>
      <c r="AR47" s="91">
        <v>11.188000000000001</v>
      </c>
      <c r="AS47" s="88">
        <v>407.95</v>
      </c>
      <c r="AT47" s="88">
        <v>0.53520000000000001</v>
      </c>
      <c r="AU47" s="88">
        <v>0.58489999999999998</v>
      </c>
      <c r="AV47" s="88">
        <v>0.2026</v>
      </c>
      <c r="AW47" s="88">
        <v>37.85</v>
      </c>
      <c r="AX47" s="89">
        <v>5852.74</v>
      </c>
      <c r="AY47" s="75"/>
      <c r="AZ47" s="75"/>
      <c r="BA47" s="75"/>
      <c r="BB47" s="24"/>
      <c r="BC47" s="58"/>
      <c r="BD47" s="87">
        <v>1000</v>
      </c>
      <c r="BE47" s="88">
        <v>1387.4</v>
      </c>
      <c r="BF47" s="88">
        <v>261.77999999999997</v>
      </c>
      <c r="BG47" s="88">
        <v>0.53520000000000001</v>
      </c>
      <c r="BH47" s="88">
        <v>0.50519999999999998</v>
      </c>
      <c r="BI47" s="88">
        <v>0.16489999999999999</v>
      </c>
      <c r="BJ47" s="88">
        <v>30.81</v>
      </c>
      <c r="BK47" s="89">
        <v>5007.9399999999996</v>
      </c>
    </row>
    <row r="48" spans="1:63" x14ac:dyDescent="0.25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75"/>
      <c r="AZ48" s="75"/>
      <c r="BA48" s="75"/>
      <c r="BB48" s="24"/>
      <c r="BC48" s="58"/>
      <c r="BD48" s="24">
        <v>512</v>
      </c>
      <c r="BE48" s="58">
        <v>738.43</v>
      </c>
      <c r="BF48" s="58">
        <v>254.57</v>
      </c>
      <c r="BG48" s="58">
        <v>0.53520000000000001</v>
      </c>
      <c r="BH48" s="58">
        <v>0.53790000000000004</v>
      </c>
      <c r="BI48" s="58">
        <v>0.14430000000000001</v>
      </c>
      <c r="BJ48" s="58">
        <v>26.96</v>
      </c>
      <c r="BK48" s="30">
        <v>5450.43</v>
      </c>
    </row>
    <row r="49" spans="41:63" x14ac:dyDescent="0.25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75"/>
      <c r="AZ49" s="75"/>
      <c r="BA49" s="75"/>
      <c r="BB49" s="24"/>
      <c r="BC49" s="58"/>
      <c r="BD49" s="24">
        <v>256</v>
      </c>
      <c r="BE49" s="58">
        <v>371.07</v>
      </c>
      <c r="BF49" s="58">
        <v>239.05</v>
      </c>
      <c r="BG49" s="58">
        <v>0.53520000000000001</v>
      </c>
      <c r="BH49" s="58">
        <v>0.53969999999999996</v>
      </c>
      <c r="BI49" s="58">
        <v>0.1394</v>
      </c>
      <c r="BJ49" s="92">
        <v>26.052</v>
      </c>
      <c r="BK49" s="30">
        <v>4239.5200000000004</v>
      </c>
    </row>
    <row r="50" spans="41:63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75"/>
      <c r="AZ50" s="75"/>
      <c r="BA50" s="75"/>
      <c r="BB50" s="24"/>
      <c r="BC50" s="58"/>
      <c r="BD50" s="24">
        <v>128</v>
      </c>
      <c r="BE50" s="58">
        <v>186.8</v>
      </c>
      <c r="BF50" s="58">
        <v>258.27</v>
      </c>
      <c r="BG50" s="58">
        <v>0.53520000000000001</v>
      </c>
      <c r="BH50" s="58">
        <v>0.5403</v>
      </c>
      <c r="BI50" s="58">
        <v>0.14699999999999999</v>
      </c>
      <c r="BJ50" s="58">
        <v>27.47</v>
      </c>
      <c r="BK50" s="30">
        <v>4234</v>
      </c>
    </row>
    <row r="51" spans="41:63" x14ac:dyDescent="0.25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75"/>
      <c r="AZ51" s="75"/>
      <c r="BA51" s="75"/>
      <c r="BB51" s="24"/>
      <c r="BC51" s="58"/>
      <c r="BD51" s="24">
        <v>64</v>
      </c>
      <c r="BE51" s="58">
        <v>98.12</v>
      </c>
      <c r="BF51" s="58">
        <v>271.04000000000002</v>
      </c>
      <c r="BG51" s="58">
        <v>0.53520000000000001</v>
      </c>
      <c r="BH51" s="58">
        <v>0.53549999999999998</v>
      </c>
      <c r="BI51" s="58">
        <v>0.14949999999999999</v>
      </c>
      <c r="BJ51" s="58">
        <v>27.93</v>
      </c>
      <c r="BK51" s="30">
        <v>4379.42</v>
      </c>
    </row>
    <row r="52" spans="41:63" x14ac:dyDescent="0.25"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75"/>
      <c r="AZ52" s="75"/>
      <c r="BA52" s="75"/>
      <c r="BB52" s="24"/>
      <c r="BC52" s="58"/>
      <c r="BD52" s="24">
        <v>32</v>
      </c>
      <c r="BE52" s="58">
        <v>51.29</v>
      </c>
      <c r="BF52" s="58">
        <v>304.61</v>
      </c>
      <c r="BG52" s="58">
        <v>0.53520000000000001</v>
      </c>
      <c r="BH52" s="58">
        <v>0.54059999999999997</v>
      </c>
      <c r="BI52" s="58">
        <v>0.15049999999999999</v>
      </c>
      <c r="BJ52" s="58">
        <v>28.13</v>
      </c>
      <c r="BK52" s="30">
        <v>4466.75</v>
      </c>
    </row>
    <row r="53" spans="41:63" ht="15.75" thickBot="1" x14ac:dyDescent="0.3"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75"/>
      <c r="AZ53" s="75"/>
      <c r="BA53" s="75"/>
      <c r="BB53" s="24"/>
      <c r="BC53" s="58"/>
      <c r="BD53" s="31">
        <v>16</v>
      </c>
      <c r="BE53" s="32">
        <v>28.55</v>
      </c>
      <c r="BF53" s="32">
        <v>312.33999999999997</v>
      </c>
      <c r="BG53" s="32">
        <v>0.53520000000000001</v>
      </c>
      <c r="BH53" s="32">
        <v>305.62</v>
      </c>
      <c r="BI53" s="32">
        <v>0.15060000000000001</v>
      </c>
      <c r="BJ53" s="32">
        <v>28.14</v>
      </c>
      <c r="BK53" s="86">
        <v>4765.5</v>
      </c>
    </row>
    <row r="54" spans="41:63" x14ac:dyDescent="0.25"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75"/>
      <c r="AZ54" s="75"/>
      <c r="BA54" s="75"/>
      <c r="BB54" s="24"/>
      <c r="BC54" s="58"/>
      <c r="BD54" s="24"/>
      <c r="BE54" s="58"/>
      <c r="BF54" s="58"/>
      <c r="BG54" s="58"/>
      <c r="BH54" s="58"/>
      <c r="BI54" s="58"/>
      <c r="BJ54" s="58"/>
      <c r="BK54" s="30"/>
    </row>
    <row r="55" spans="41:63" ht="15.75" thickBot="1" x14ac:dyDescent="0.3"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75"/>
      <c r="AZ55" s="75"/>
      <c r="BA55" s="75"/>
      <c r="BB55" s="24"/>
      <c r="BC55" s="58"/>
      <c r="BD55" s="24"/>
      <c r="BE55" s="58"/>
      <c r="BF55" s="58"/>
      <c r="BG55" s="58"/>
      <c r="BH55" s="58"/>
      <c r="BI55" s="58"/>
      <c r="BJ55" s="58"/>
      <c r="BK55" s="30"/>
    </row>
    <row r="56" spans="41:63" x14ac:dyDescent="0.25">
      <c r="AO56" s="24"/>
      <c r="AP56" s="58"/>
      <c r="AQ56" s="87">
        <v>200</v>
      </c>
      <c r="AR56" s="88">
        <v>5.3689999999999998</v>
      </c>
      <c r="AS56" s="88">
        <v>388.95</v>
      </c>
      <c r="AT56" s="88">
        <v>0.53520000000000001</v>
      </c>
      <c r="AU56" s="88">
        <v>0.51370000000000005</v>
      </c>
      <c r="AV56" s="88">
        <v>0.20810000000000001</v>
      </c>
      <c r="AW56" s="88">
        <v>38.880000000000003</v>
      </c>
      <c r="AX56" s="89">
        <v>5866.89</v>
      </c>
      <c r="AY56" s="75"/>
      <c r="AZ56" s="75"/>
      <c r="BA56" s="75"/>
      <c r="BB56" s="24"/>
      <c r="BC56" s="58"/>
      <c r="BD56" s="87">
        <v>1000</v>
      </c>
      <c r="BE56" s="88">
        <v>1368.6</v>
      </c>
      <c r="BF56" s="88">
        <v>223.85</v>
      </c>
      <c r="BG56" s="88">
        <v>0.53520000000000001</v>
      </c>
      <c r="BH56" s="88">
        <v>0.497</v>
      </c>
      <c r="BI56" s="88">
        <v>0.16420000000000001</v>
      </c>
      <c r="BJ56" s="88">
        <v>30.68</v>
      </c>
      <c r="BK56" s="89">
        <v>4404.78</v>
      </c>
    </row>
    <row r="57" spans="41:63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75"/>
      <c r="AZ57" s="75"/>
      <c r="BA57" s="75"/>
      <c r="BB57" s="24"/>
      <c r="BC57" s="58"/>
      <c r="BD57" s="24">
        <v>512</v>
      </c>
      <c r="BE57" s="58">
        <v>739.61</v>
      </c>
      <c r="BF57" s="58">
        <v>226.04</v>
      </c>
      <c r="BG57" s="58">
        <v>0.53520000000000001</v>
      </c>
      <c r="BH57" s="58">
        <v>0.54059999999999997</v>
      </c>
      <c r="BI57" s="58">
        <v>0.1376</v>
      </c>
      <c r="BJ57" s="58">
        <v>25.71</v>
      </c>
      <c r="BK57" s="30">
        <v>4497.16</v>
      </c>
    </row>
    <row r="58" spans="41:63" x14ac:dyDescent="0.25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75"/>
      <c r="AZ58" s="75"/>
      <c r="BA58" s="75"/>
      <c r="BB58" s="24"/>
      <c r="BC58" s="58"/>
      <c r="BD58" s="24">
        <v>256</v>
      </c>
      <c r="BE58" s="58">
        <v>378</v>
      </c>
      <c r="BF58" s="58">
        <v>265.63</v>
      </c>
      <c r="BG58" s="58">
        <v>0.53520000000000001</v>
      </c>
      <c r="BH58" s="58">
        <v>0.53869999999999996</v>
      </c>
      <c r="BI58" s="58">
        <v>0.1525</v>
      </c>
      <c r="BJ58" s="58">
        <v>28.5</v>
      </c>
      <c r="BK58" s="30">
        <v>5349.32</v>
      </c>
    </row>
    <row r="59" spans="41:63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75"/>
      <c r="AZ59" s="75"/>
      <c r="BA59" s="75"/>
      <c r="BB59" s="24"/>
      <c r="BC59" s="58"/>
      <c r="BD59" s="24">
        <v>128</v>
      </c>
      <c r="BE59" s="58">
        <v>187.89</v>
      </c>
      <c r="BF59" s="58">
        <v>302.88</v>
      </c>
      <c r="BG59" s="58">
        <v>0.53520000000000001</v>
      </c>
      <c r="BH59" s="58">
        <v>0.52710000000000001</v>
      </c>
      <c r="BI59" s="58">
        <v>0.17</v>
      </c>
      <c r="BJ59" s="58">
        <v>31.75</v>
      </c>
      <c r="BK59" s="30">
        <v>6138.19</v>
      </c>
    </row>
    <row r="60" spans="41:63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75"/>
      <c r="AZ60" s="75"/>
      <c r="BA60" s="75"/>
      <c r="BB60" s="24"/>
      <c r="BC60" s="58"/>
      <c r="BD60" s="24">
        <v>64</v>
      </c>
      <c r="BE60" s="58">
        <v>96.17</v>
      </c>
      <c r="BF60" s="58">
        <v>347.62</v>
      </c>
      <c r="BG60" s="58">
        <v>0.53520000000000001</v>
      </c>
      <c r="BH60" s="58">
        <v>0.52610000000000001</v>
      </c>
      <c r="BI60" s="58">
        <v>0.19570000000000001</v>
      </c>
      <c r="BJ60" s="58">
        <v>36.56</v>
      </c>
      <c r="BK60" s="30">
        <v>6177.66</v>
      </c>
    </row>
    <row r="61" spans="41:63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75"/>
      <c r="AZ61" s="75"/>
      <c r="BA61" s="75"/>
      <c r="BB61" s="24"/>
      <c r="BC61" s="58"/>
      <c r="BD61" s="24">
        <v>32</v>
      </c>
      <c r="BE61" s="58">
        <v>51.25</v>
      </c>
      <c r="BF61" s="58">
        <v>368.9</v>
      </c>
      <c r="BG61" s="58">
        <v>0.53520000000000001</v>
      </c>
      <c r="BH61" s="58">
        <v>0.52959999999999996</v>
      </c>
      <c r="BI61" s="58">
        <v>0.19400000000000001</v>
      </c>
      <c r="BJ61" s="58">
        <v>36.25</v>
      </c>
      <c r="BK61" s="30">
        <v>6734.6</v>
      </c>
    </row>
    <row r="62" spans="41:63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75"/>
      <c r="AZ62" s="75"/>
      <c r="BA62" s="75"/>
      <c r="BB62" s="24"/>
      <c r="BC62" s="58"/>
      <c r="BD62" s="31">
        <v>16</v>
      </c>
      <c r="BE62" s="32">
        <v>29.27</v>
      </c>
      <c r="BF62" s="32">
        <v>312.47000000000003</v>
      </c>
      <c r="BG62" s="32">
        <v>0.53520000000000001</v>
      </c>
      <c r="BH62" s="32">
        <v>0.50190000000000001</v>
      </c>
      <c r="BI62" s="32">
        <v>0.21110000000000001</v>
      </c>
      <c r="BJ62" s="32">
        <v>39.450000000000003</v>
      </c>
      <c r="BK62" s="86">
        <v>5061.5</v>
      </c>
    </row>
    <row r="63" spans="41:63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75"/>
      <c r="AZ63" s="75"/>
      <c r="BA63" s="75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41:63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75"/>
      <c r="AZ64" s="75"/>
      <c r="BA64" s="75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85" x14ac:dyDescent="0.25">
      <c r="AO65" s="24"/>
      <c r="AP65" s="58"/>
      <c r="AQ65" s="87">
        <v>100</v>
      </c>
      <c r="AR65" s="91">
        <v>3.1419999999999999</v>
      </c>
      <c r="AS65" s="88">
        <v>375.57</v>
      </c>
      <c r="AT65" s="88">
        <v>0.53520000000000001</v>
      </c>
      <c r="AU65" s="88">
        <v>0.51480000000000004</v>
      </c>
      <c r="AV65" s="88">
        <v>0.20039999999999999</v>
      </c>
      <c r="AW65" s="88">
        <v>37.44</v>
      </c>
      <c r="AX65" s="89">
        <v>5463.66</v>
      </c>
      <c r="AY65" s="75"/>
      <c r="AZ65" s="75"/>
      <c r="BA65" s="75"/>
      <c r="BB65" s="24"/>
      <c r="BC65" s="58"/>
      <c r="BD65" s="87">
        <v>1000</v>
      </c>
      <c r="BE65" s="88">
        <v>1431.8</v>
      </c>
      <c r="BF65" s="88">
        <v>194.68</v>
      </c>
      <c r="BG65" s="88">
        <v>0.53520000000000001</v>
      </c>
      <c r="BH65" s="88">
        <v>0.48509999999999998</v>
      </c>
      <c r="BI65" s="88">
        <v>0.16569999999999999</v>
      </c>
      <c r="BJ65" s="88">
        <v>30.96</v>
      </c>
      <c r="BK65" s="89">
        <v>3268.26</v>
      </c>
    </row>
    <row r="66" spans="41:85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75"/>
      <c r="AZ66" s="75"/>
      <c r="BA66" s="75"/>
      <c r="BB66" s="24"/>
      <c r="BC66" s="58"/>
      <c r="BD66" s="24">
        <v>512</v>
      </c>
      <c r="BE66" s="58">
        <v>731.59</v>
      </c>
      <c r="BF66" s="58">
        <v>250.42</v>
      </c>
      <c r="BG66" s="58">
        <v>0.53520000000000001</v>
      </c>
      <c r="BH66" s="58">
        <v>0.52939999999999998</v>
      </c>
      <c r="BI66" s="58">
        <v>0.14990000000000001</v>
      </c>
      <c r="BJ66" s="58">
        <v>28</v>
      </c>
      <c r="BK66" s="30">
        <v>5009.7</v>
      </c>
    </row>
    <row r="67" spans="41:85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75"/>
      <c r="AZ67" s="75"/>
      <c r="BA67" s="75"/>
      <c r="BB67" s="24"/>
      <c r="BC67" s="58"/>
      <c r="BD67" s="24">
        <v>256</v>
      </c>
      <c r="BE67" s="58">
        <v>371.19</v>
      </c>
      <c r="BF67" s="58">
        <v>266.64</v>
      </c>
      <c r="BG67" s="58">
        <v>0.53520000000000001</v>
      </c>
      <c r="BH67" s="58">
        <v>0.53300000000000003</v>
      </c>
      <c r="BI67" s="58">
        <v>0.1542</v>
      </c>
      <c r="BJ67" s="58">
        <v>28.82</v>
      </c>
      <c r="BK67" s="30">
        <v>4828.34</v>
      </c>
    </row>
    <row r="68" spans="41:85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75"/>
      <c r="AZ68" s="75"/>
      <c r="BA68" s="75"/>
      <c r="BB68" s="24"/>
      <c r="BC68" s="58"/>
      <c r="BD68" s="24">
        <v>128</v>
      </c>
      <c r="BE68" s="58">
        <v>192.72</v>
      </c>
      <c r="BF68" s="58">
        <v>298.76</v>
      </c>
      <c r="BG68" s="58">
        <v>0.53520000000000001</v>
      </c>
      <c r="BH68" s="58">
        <v>0.53380000000000005</v>
      </c>
      <c r="BI68" s="58">
        <v>0.17599999999999999</v>
      </c>
      <c r="BJ68" s="58">
        <v>32.89</v>
      </c>
      <c r="BK68" s="30">
        <v>5477.83</v>
      </c>
    </row>
    <row r="69" spans="41:85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75"/>
      <c r="AZ69" s="75"/>
      <c r="BA69" s="75"/>
      <c r="BB69" s="24"/>
      <c r="BC69" s="58"/>
      <c r="BD69" s="24">
        <v>64</v>
      </c>
      <c r="BE69" s="58">
        <v>100.63</v>
      </c>
      <c r="BF69" s="58">
        <v>328.85</v>
      </c>
      <c r="BG69" s="58">
        <v>0.53520000000000001</v>
      </c>
      <c r="BH69" s="58">
        <v>0.52610000000000001</v>
      </c>
      <c r="BI69" s="58">
        <v>0.20530000000000001</v>
      </c>
      <c r="BJ69" s="58">
        <v>38.369999999999997</v>
      </c>
      <c r="BK69" s="30">
        <v>5287.6</v>
      </c>
    </row>
    <row r="70" spans="41:85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75"/>
      <c r="AZ70" s="75"/>
      <c r="BA70" s="75"/>
      <c r="BB70" s="24"/>
      <c r="BC70" s="58"/>
      <c r="BD70" s="24">
        <v>32</v>
      </c>
      <c r="BE70" s="58">
        <v>53.95</v>
      </c>
      <c r="BF70" s="58">
        <v>420</v>
      </c>
      <c r="BG70" s="58">
        <v>0.53520000000000001</v>
      </c>
      <c r="BH70" s="58">
        <v>0.54379999999999995</v>
      </c>
      <c r="BI70" s="58">
        <v>0.215</v>
      </c>
      <c r="BJ70" s="58">
        <v>40.17</v>
      </c>
      <c r="BK70" s="30">
        <v>8589.86</v>
      </c>
    </row>
    <row r="71" spans="41:85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75"/>
      <c r="AZ71" s="75"/>
      <c r="BA71" s="75"/>
      <c r="BB71" s="24"/>
      <c r="BC71" s="58"/>
      <c r="BD71" s="31">
        <v>16</v>
      </c>
      <c r="BE71" s="32">
        <v>29.5</v>
      </c>
      <c r="BF71" s="32">
        <v>447.83</v>
      </c>
      <c r="BG71" s="32">
        <v>0.53520000000000001</v>
      </c>
      <c r="BH71" s="32">
        <v>0.52800000000000002</v>
      </c>
      <c r="BI71" s="32">
        <v>0.22600000000000001</v>
      </c>
      <c r="BJ71" s="32">
        <v>42.27</v>
      </c>
      <c r="BK71" s="86">
        <v>6795.44</v>
      </c>
    </row>
    <row r="72" spans="41:85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75"/>
      <c r="AZ72" s="75"/>
      <c r="BA72" s="75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85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75"/>
      <c r="AZ73" s="75"/>
      <c r="BA73" s="75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85" x14ac:dyDescent="0.25">
      <c r="AO74" s="24"/>
      <c r="AP74" s="58"/>
      <c r="AQ74" s="87">
        <v>50</v>
      </c>
      <c r="AR74" s="88">
        <v>1.5289999999999999</v>
      </c>
      <c r="AS74" s="91">
        <v>485.5</v>
      </c>
      <c r="AT74" s="88">
        <v>0.53520000000000001</v>
      </c>
      <c r="AU74" s="88">
        <v>0.63080000000000003</v>
      </c>
      <c r="AV74" s="88">
        <v>0.2198</v>
      </c>
      <c r="AW74" s="88">
        <v>41.06</v>
      </c>
      <c r="AX74" s="89">
        <v>7870.33</v>
      </c>
      <c r="AY74" s="75"/>
      <c r="AZ74" s="75"/>
      <c r="BA74" s="75"/>
      <c r="BB74" s="24"/>
      <c r="BC74" s="58"/>
      <c r="BD74" s="87">
        <v>1000</v>
      </c>
      <c r="BE74" s="88">
        <v>1358.1</v>
      </c>
      <c r="BF74" s="88">
        <v>244.88</v>
      </c>
      <c r="BG74" s="88">
        <v>0.53520000000000001</v>
      </c>
      <c r="BH74" s="88">
        <v>0.4854</v>
      </c>
      <c r="BI74" s="88">
        <v>0.2122</v>
      </c>
      <c r="BJ74" s="88">
        <v>39.65</v>
      </c>
      <c r="BK74" s="89">
        <v>5175.99</v>
      </c>
    </row>
    <row r="75" spans="41:85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75"/>
      <c r="AZ75" s="75"/>
      <c r="BA75" s="75"/>
      <c r="BB75" s="24"/>
      <c r="BC75" s="58"/>
      <c r="BD75" s="24">
        <v>512</v>
      </c>
      <c r="BE75" s="58">
        <v>736.19</v>
      </c>
      <c r="BF75" s="58">
        <v>271.91000000000003</v>
      </c>
      <c r="BG75" s="58">
        <v>0.53520000000000001</v>
      </c>
      <c r="BH75" s="58">
        <v>0.54430000000000001</v>
      </c>
      <c r="BI75" s="58">
        <v>0.1721</v>
      </c>
      <c r="BJ75" s="58">
        <v>32.15</v>
      </c>
      <c r="BK75" s="30">
        <v>5410.31</v>
      </c>
    </row>
    <row r="76" spans="41:85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75"/>
      <c r="AZ76" s="75"/>
      <c r="BA76" s="75"/>
      <c r="BB76" s="24"/>
      <c r="BC76" s="58"/>
      <c r="BD76" s="24">
        <v>256</v>
      </c>
      <c r="BE76" s="58">
        <v>369.46</v>
      </c>
      <c r="BF76" s="58">
        <v>354.05</v>
      </c>
      <c r="BG76" s="58">
        <v>0.53520000000000001</v>
      </c>
      <c r="BH76" s="58">
        <v>0.57650000000000001</v>
      </c>
      <c r="BI76" s="58">
        <v>0.18729999999999999</v>
      </c>
      <c r="BJ76" s="58">
        <v>35</v>
      </c>
      <c r="BK76" s="30">
        <v>7429.14</v>
      </c>
    </row>
    <row r="77" spans="41:85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75"/>
      <c r="AZ77" s="75"/>
      <c r="BA77" s="75"/>
      <c r="BB77" s="24"/>
      <c r="BC77" s="58"/>
      <c r="BD77" s="24">
        <v>128</v>
      </c>
      <c r="BE77" s="58">
        <v>187.45</v>
      </c>
      <c r="BF77" s="58">
        <v>325.68</v>
      </c>
      <c r="BG77" s="58">
        <v>0.53520000000000001</v>
      </c>
      <c r="BH77" s="58">
        <v>0.54910000000000003</v>
      </c>
      <c r="BI77" s="58">
        <v>0.18770000000000001</v>
      </c>
      <c r="BJ77" s="58">
        <v>35.06</v>
      </c>
      <c r="BK77" s="30">
        <v>4622.43</v>
      </c>
      <c r="CG77" s="2"/>
    </row>
    <row r="78" spans="41:85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75"/>
      <c r="AZ78" s="75"/>
      <c r="BA78" s="75"/>
      <c r="BB78" s="24"/>
      <c r="BC78" s="58"/>
      <c r="BD78" s="24">
        <v>64</v>
      </c>
      <c r="BE78" s="58">
        <v>98.09</v>
      </c>
      <c r="BF78" s="58">
        <v>397.69</v>
      </c>
      <c r="BG78" s="58">
        <v>0.53520000000000001</v>
      </c>
      <c r="BH78" s="58">
        <v>0.53900000000000003</v>
      </c>
      <c r="BI78" s="58">
        <v>0.2218</v>
      </c>
      <c r="BJ78" s="58">
        <v>41.43</v>
      </c>
      <c r="BK78" s="30">
        <v>6221.22</v>
      </c>
    </row>
    <row r="79" spans="41:85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75"/>
      <c r="AZ79" s="75"/>
      <c r="BA79" s="75"/>
      <c r="BB79" s="24"/>
      <c r="BC79" s="58"/>
      <c r="BD79" s="24">
        <v>32</v>
      </c>
      <c r="BE79" s="58">
        <v>51.78</v>
      </c>
      <c r="BF79" s="58">
        <v>445.53</v>
      </c>
      <c r="BG79" s="58">
        <v>0.53520000000000001</v>
      </c>
      <c r="BH79" s="58">
        <v>0.57150000000000001</v>
      </c>
      <c r="BI79" s="58">
        <v>0.23719999999999999</v>
      </c>
      <c r="BJ79" s="58">
        <v>44.32</v>
      </c>
      <c r="BK79" s="30">
        <v>7437.43</v>
      </c>
    </row>
    <row r="80" spans="41:85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75"/>
      <c r="AZ80" s="75"/>
      <c r="BA80" s="75"/>
      <c r="BB80" s="24"/>
      <c r="BC80" s="58"/>
      <c r="BD80" s="31">
        <v>16</v>
      </c>
      <c r="BE80" s="32">
        <v>29.37</v>
      </c>
      <c r="BF80" s="32">
        <v>434.16</v>
      </c>
      <c r="BG80" s="32">
        <v>0.53520000000000001</v>
      </c>
      <c r="BH80" s="32">
        <v>0.55659999999999998</v>
      </c>
      <c r="BI80" s="32">
        <v>0.21060000000000001</v>
      </c>
      <c r="BJ80" s="32">
        <v>39.35</v>
      </c>
      <c r="BK80" s="86">
        <v>8071.29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75"/>
      <c r="AZ81" s="75"/>
      <c r="BA81" s="75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81"/>
      <c r="AZ82" s="81"/>
      <c r="BA82" s="81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  <row r="91" spans="41:63" ht="15.75" thickBot="1" x14ac:dyDescent="0.3"/>
    <row r="92" spans="41:63" x14ac:dyDescent="0.25">
      <c r="AS92" s="208" t="s">
        <v>580</v>
      </c>
      <c r="AT92" s="209"/>
      <c r="AU92" s="210"/>
    </row>
    <row r="93" spans="41:63" x14ac:dyDescent="0.25">
      <c r="AS93" s="211"/>
      <c r="AT93" s="212"/>
      <c r="AU93" s="213"/>
    </row>
    <row r="94" spans="41:63" x14ac:dyDescent="0.25">
      <c r="AS94" s="214">
        <v>7.36</v>
      </c>
      <c r="AT94" s="215"/>
      <c r="AU94" s="216"/>
    </row>
    <row r="95" spans="41:63" ht="15.75" thickBot="1" x14ac:dyDescent="0.3">
      <c r="AS95" s="217"/>
      <c r="AT95" s="218"/>
      <c r="AU95" s="219"/>
    </row>
    <row r="104" spans="55:55" x14ac:dyDescent="0.25">
      <c r="BC104" s="36"/>
    </row>
    <row r="105" spans="55:55" x14ac:dyDescent="0.25">
      <c r="BC105" s="36"/>
    </row>
    <row r="106" spans="55:55" x14ac:dyDescent="0.25">
      <c r="BC106" s="36"/>
    </row>
    <row r="107" spans="55:55" x14ac:dyDescent="0.25">
      <c r="BC107" s="36"/>
    </row>
    <row r="108" spans="55:55" x14ac:dyDescent="0.25">
      <c r="BC108" s="36"/>
    </row>
    <row r="109" spans="55:55" x14ac:dyDescent="0.25">
      <c r="BC109" s="36"/>
    </row>
    <row r="110" spans="55:55" x14ac:dyDescent="0.25">
      <c r="BC110" s="36"/>
    </row>
    <row r="111" spans="55:55" x14ac:dyDescent="0.25">
      <c r="BC111" s="36"/>
    </row>
    <row r="112" spans="55:55" x14ac:dyDescent="0.25">
      <c r="BC112" s="36"/>
    </row>
    <row r="113" spans="55:55" x14ac:dyDescent="0.25">
      <c r="BC113" s="36"/>
    </row>
    <row r="114" spans="55:55" x14ac:dyDescent="0.25">
      <c r="BC114" s="36"/>
    </row>
    <row r="115" spans="55:55" x14ac:dyDescent="0.25">
      <c r="BC115" s="36"/>
    </row>
    <row r="116" spans="55:55" x14ac:dyDescent="0.25">
      <c r="BC116" s="36"/>
    </row>
    <row r="117" spans="55:55" x14ac:dyDescent="0.25">
      <c r="BC117" s="36"/>
    </row>
    <row r="118" spans="55:55" x14ac:dyDescent="0.25">
      <c r="BC118" s="36"/>
    </row>
    <row r="119" spans="55:55" x14ac:dyDescent="0.25">
      <c r="BC119" s="36"/>
    </row>
    <row r="120" spans="55:55" x14ac:dyDescent="0.25">
      <c r="BC120" s="36"/>
    </row>
    <row r="121" spans="55:55" x14ac:dyDescent="0.25">
      <c r="BC121" s="36"/>
    </row>
    <row r="122" spans="55:55" x14ac:dyDescent="0.25">
      <c r="BC122" s="36"/>
    </row>
    <row r="123" spans="55:55" x14ac:dyDescent="0.25">
      <c r="BC123" s="36"/>
    </row>
    <row r="124" spans="55:55" x14ac:dyDescent="0.25">
      <c r="BC124" s="36"/>
    </row>
    <row r="125" spans="55:55" x14ac:dyDescent="0.25">
      <c r="BC125" s="36"/>
    </row>
    <row r="126" spans="55:55" x14ac:dyDescent="0.25">
      <c r="BC126" s="36"/>
    </row>
    <row r="127" spans="55:55" x14ac:dyDescent="0.25">
      <c r="BC127" s="36"/>
    </row>
    <row r="128" spans="55:55" x14ac:dyDescent="0.25">
      <c r="BC128" s="36"/>
    </row>
    <row r="129" spans="55:55" x14ac:dyDescent="0.25">
      <c r="BC129" s="36"/>
    </row>
    <row r="130" spans="55:55" x14ac:dyDescent="0.25">
      <c r="BC130" s="36"/>
    </row>
    <row r="131" spans="55:55" x14ac:dyDescent="0.25">
      <c r="BC131" s="36"/>
    </row>
    <row r="132" spans="55:55" x14ac:dyDescent="0.25">
      <c r="BC132" s="36"/>
    </row>
    <row r="133" spans="55:55" x14ac:dyDescent="0.25">
      <c r="BC133" s="36"/>
    </row>
    <row r="134" spans="55:55" x14ac:dyDescent="0.25">
      <c r="BC134" s="36"/>
    </row>
    <row r="135" spans="55:55" x14ac:dyDescent="0.25">
      <c r="BC135" s="36"/>
    </row>
    <row r="136" spans="55:55" x14ac:dyDescent="0.25">
      <c r="BC136" s="36"/>
    </row>
    <row r="137" spans="55:55" x14ac:dyDescent="0.25">
      <c r="BC137" s="36"/>
    </row>
    <row r="138" spans="55:55" x14ac:dyDescent="0.25">
      <c r="BC138" s="36"/>
    </row>
    <row r="139" spans="55:55" x14ac:dyDescent="0.25">
      <c r="BC139" s="36"/>
    </row>
    <row r="140" spans="55:55" x14ac:dyDescent="0.25">
      <c r="BC140" s="36"/>
    </row>
    <row r="141" spans="55:55" x14ac:dyDescent="0.25">
      <c r="BC141" s="36"/>
    </row>
    <row r="142" spans="55:55" x14ac:dyDescent="0.25">
      <c r="BC142" s="36"/>
    </row>
    <row r="143" spans="55:55" x14ac:dyDescent="0.25">
      <c r="BC143" s="36"/>
    </row>
    <row r="144" spans="55:55" x14ac:dyDescent="0.25">
      <c r="BC144" s="36"/>
    </row>
    <row r="145" spans="55:55" x14ac:dyDescent="0.25">
      <c r="BC145" s="36"/>
    </row>
    <row r="146" spans="55:55" x14ac:dyDescent="0.25">
      <c r="BC146" s="36"/>
    </row>
    <row r="147" spans="55:55" x14ac:dyDescent="0.25">
      <c r="BC147" s="36"/>
    </row>
    <row r="148" spans="55:55" x14ac:dyDescent="0.25">
      <c r="BC148" s="36"/>
    </row>
    <row r="149" spans="55:55" x14ac:dyDescent="0.25">
      <c r="BC149" s="36"/>
    </row>
    <row r="150" spans="55:55" x14ac:dyDescent="0.25">
      <c r="BC150" s="36"/>
    </row>
    <row r="151" spans="55:55" x14ac:dyDescent="0.25">
      <c r="BC151" s="36"/>
    </row>
    <row r="152" spans="55:55" x14ac:dyDescent="0.25">
      <c r="BC152" s="36"/>
    </row>
    <row r="153" spans="55:55" x14ac:dyDescent="0.25">
      <c r="BC153" s="36"/>
    </row>
    <row r="154" spans="55:55" x14ac:dyDescent="0.25">
      <c r="BC154" s="36"/>
    </row>
    <row r="155" spans="55:55" x14ac:dyDescent="0.25">
      <c r="BC155" s="36"/>
    </row>
    <row r="156" spans="55:55" x14ac:dyDescent="0.25">
      <c r="BC156" s="36"/>
    </row>
    <row r="157" spans="55:55" x14ac:dyDescent="0.25">
      <c r="BC157" s="36"/>
    </row>
    <row r="158" spans="55:55" x14ac:dyDescent="0.25">
      <c r="BC158" s="36"/>
    </row>
    <row r="159" spans="55:55" x14ac:dyDescent="0.25">
      <c r="BC159" s="36"/>
    </row>
    <row r="160" spans="55:55" x14ac:dyDescent="0.25">
      <c r="BC160" s="36"/>
    </row>
    <row r="161" spans="55:55" x14ac:dyDescent="0.25">
      <c r="BC161" s="36"/>
    </row>
    <row r="162" spans="55:55" x14ac:dyDescent="0.25">
      <c r="BC162" s="36"/>
    </row>
    <row r="163" spans="55:55" x14ac:dyDescent="0.25">
      <c r="BC163" s="36"/>
    </row>
    <row r="164" spans="55:55" x14ac:dyDescent="0.25">
      <c r="BC164" s="36"/>
    </row>
    <row r="165" spans="55:55" x14ac:dyDescent="0.25">
      <c r="BC165" s="36"/>
    </row>
    <row r="166" spans="55:55" x14ac:dyDescent="0.25">
      <c r="BC166" s="36"/>
    </row>
    <row r="167" spans="55:55" x14ac:dyDescent="0.25">
      <c r="BC167" s="36"/>
    </row>
    <row r="168" spans="55:55" x14ac:dyDescent="0.25">
      <c r="BC168" s="36"/>
    </row>
    <row r="169" spans="55:55" x14ac:dyDescent="0.25">
      <c r="BC169" s="36"/>
    </row>
    <row r="170" spans="55:55" x14ac:dyDescent="0.25">
      <c r="BC170" s="36"/>
    </row>
    <row r="171" spans="55:55" x14ac:dyDescent="0.25">
      <c r="BC171" s="36"/>
    </row>
    <row r="172" spans="55:55" x14ac:dyDescent="0.25">
      <c r="BC172" s="36"/>
    </row>
    <row r="173" spans="55:55" x14ac:dyDescent="0.25">
      <c r="BC173" s="36"/>
    </row>
    <row r="174" spans="55:55" x14ac:dyDescent="0.25">
      <c r="BC174" s="36"/>
    </row>
    <row r="175" spans="55:55" x14ac:dyDescent="0.25">
      <c r="BC175" s="36"/>
    </row>
    <row r="176" spans="55:55" x14ac:dyDescent="0.25">
      <c r="BC176" s="36"/>
    </row>
    <row r="177" spans="55:55" x14ac:dyDescent="0.25">
      <c r="BC177" s="36"/>
    </row>
    <row r="178" spans="55:55" x14ac:dyDescent="0.25">
      <c r="BC178" s="36"/>
    </row>
    <row r="179" spans="55:55" x14ac:dyDescent="0.25">
      <c r="BC179" s="36"/>
    </row>
    <row r="180" spans="55:55" x14ac:dyDescent="0.25">
      <c r="BC180" s="36"/>
    </row>
    <row r="181" spans="55:55" x14ac:dyDescent="0.25">
      <c r="BC181" s="36"/>
    </row>
    <row r="182" spans="55:55" x14ac:dyDescent="0.25">
      <c r="BC182" s="36"/>
    </row>
    <row r="183" spans="55:55" x14ac:dyDescent="0.25">
      <c r="BC183" s="36"/>
    </row>
    <row r="184" spans="55:55" x14ac:dyDescent="0.25">
      <c r="BC184" s="36"/>
    </row>
  </sheetData>
  <mergeCells count="9">
    <mergeCell ref="AS92:AU93"/>
    <mergeCell ref="AS94:AU95"/>
    <mergeCell ref="X41:AL46"/>
    <mergeCell ref="X1:Z40"/>
    <mergeCell ref="AA17:AL24"/>
    <mergeCell ref="AF25:AG40"/>
    <mergeCell ref="AA39:AE40"/>
    <mergeCell ref="AF1:AG16"/>
    <mergeCell ref="AA15:AE16"/>
  </mergeCells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DC46D-938B-41A7-9F67-7E1E31C137F5}">
  <dimension ref="A1:AR153"/>
  <sheetViews>
    <sheetView topLeftCell="A13" zoomScale="70" zoomScaleNormal="70" workbookViewId="0">
      <selection activeCell="S36" sqref="S36"/>
    </sheetView>
  </sheetViews>
  <sheetFormatPr defaultRowHeight="15" x14ac:dyDescent="0.25"/>
  <cols>
    <col min="1" max="1" width="7.140625" bestFit="1" customWidth="1"/>
    <col min="2" max="2" width="4.42578125" bestFit="1" customWidth="1"/>
    <col min="3" max="3" width="4.42578125" customWidth="1"/>
    <col min="5" max="5" width="6.85546875" bestFit="1" customWidth="1"/>
    <col min="6" max="6" width="6" bestFit="1" customWidth="1"/>
    <col min="7" max="7" width="8" bestFit="1" customWidth="1"/>
    <col min="8" max="8" width="8.7109375" bestFit="1" customWidth="1"/>
    <col min="9" max="9" width="8.140625" bestFit="1" customWidth="1"/>
    <col min="10" max="10" width="6.42578125" bestFit="1" customWidth="1"/>
    <col min="11" max="11" width="6.5703125" bestFit="1" customWidth="1"/>
    <col min="12" max="12" width="8.7109375" bestFit="1" customWidth="1"/>
    <col min="13" max="13" width="5.5703125" bestFit="1" customWidth="1"/>
    <col min="14" max="14" width="13.85546875" bestFit="1" customWidth="1"/>
    <col min="15" max="15" width="18.7109375" bestFit="1" customWidth="1"/>
    <col min="16" max="16" width="18.5703125" bestFit="1" customWidth="1"/>
    <col min="17" max="17" width="10.140625" bestFit="1" customWidth="1"/>
    <col min="18" max="18" width="12.85546875" bestFit="1" customWidth="1"/>
    <col min="21" max="21" width="7.140625" bestFit="1" customWidth="1"/>
    <col min="22" max="22" width="4.42578125" bestFit="1" customWidth="1"/>
    <col min="23" max="23" width="6.28515625" customWidth="1"/>
    <col min="24" max="24" width="8.42578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7.85546875" bestFit="1" customWidth="1"/>
    <col min="29" max="30" width="12.85546875" bestFit="1" customWidth="1"/>
  </cols>
  <sheetData>
    <row r="1" spans="1:30" ht="21.75" thickBot="1" x14ac:dyDescent="0.3">
      <c r="A1" s="99" t="s">
        <v>8</v>
      </c>
      <c r="B1" s="97" t="s">
        <v>6</v>
      </c>
      <c r="C1" s="102"/>
      <c r="D1" s="94" t="s">
        <v>453</v>
      </c>
      <c r="E1" s="95" t="s">
        <v>448</v>
      </c>
      <c r="F1" s="95" t="s">
        <v>0</v>
      </c>
      <c r="G1" s="95" t="s">
        <v>454</v>
      </c>
      <c r="H1" s="95" t="s">
        <v>450</v>
      </c>
      <c r="I1" s="95" t="s">
        <v>451</v>
      </c>
      <c r="J1" s="93" t="s">
        <v>452</v>
      </c>
      <c r="K1" s="95" t="s">
        <v>2</v>
      </c>
      <c r="L1" s="95" t="s">
        <v>10</v>
      </c>
      <c r="M1" s="95" t="s">
        <v>3</v>
      </c>
      <c r="N1" s="95" t="s">
        <v>11</v>
      </c>
      <c r="O1" s="95" t="s">
        <v>12</v>
      </c>
      <c r="P1" s="95" t="s">
        <v>13</v>
      </c>
      <c r="Q1" s="95" t="s">
        <v>19</v>
      </c>
      <c r="R1" s="93" t="s">
        <v>18</v>
      </c>
      <c r="U1" s="99" t="s">
        <v>8</v>
      </c>
      <c r="V1" s="97" t="s">
        <v>7</v>
      </c>
      <c r="W1" s="102"/>
      <c r="X1" s="94" t="s">
        <v>15</v>
      </c>
      <c r="Y1" s="95" t="s">
        <v>11</v>
      </c>
      <c r="Z1" s="95" t="s">
        <v>12</v>
      </c>
      <c r="AA1" s="95" t="s">
        <v>13</v>
      </c>
      <c r="AB1" s="95" t="s">
        <v>19</v>
      </c>
      <c r="AC1" s="93" t="s">
        <v>18</v>
      </c>
      <c r="AD1" s="2"/>
    </row>
    <row r="2" spans="1:30" x14ac:dyDescent="0.25">
      <c r="A2" s="100"/>
      <c r="B2" s="101"/>
      <c r="C2" s="237" t="s">
        <v>453</v>
      </c>
      <c r="D2" s="102">
        <v>500</v>
      </c>
      <c r="E2" s="97">
        <v>12</v>
      </c>
      <c r="F2" s="97">
        <v>256</v>
      </c>
      <c r="G2" s="97">
        <v>0</v>
      </c>
      <c r="H2" s="97">
        <v>0</v>
      </c>
      <c r="I2" s="97">
        <v>0</v>
      </c>
      <c r="J2" s="97">
        <v>4</v>
      </c>
      <c r="K2" s="103" t="s">
        <v>479</v>
      </c>
      <c r="L2" s="104" t="s">
        <v>480</v>
      </c>
      <c r="M2" s="104" t="s">
        <v>481</v>
      </c>
      <c r="N2" s="104" t="s">
        <v>456</v>
      </c>
      <c r="O2" s="105" t="s">
        <v>482</v>
      </c>
      <c r="P2" s="104" t="s">
        <v>483</v>
      </c>
      <c r="Q2" s="106" t="s">
        <v>484</v>
      </c>
      <c r="R2" s="107" t="s">
        <v>485</v>
      </c>
      <c r="U2" s="100"/>
      <c r="V2" s="101"/>
      <c r="W2" s="237" t="s">
        <v>453</v>
      </c>
      <c r="X2" s="126" t="s">
        <v>486</v>
      </c>
      <c r="Y2" s="104" t="s">
        <v>24</v>
      </c>
      <c r="Z2" s="105" t="s">
        <v>487</v>
      </c>
      <c r="AA2" s="105" t="s">
        <v>488</v>
      </c>
      <c r="AB2" s="104" t="s">
        <v>489</v>
      </c>
      <c r="AC2" s="127" t="s">
        <v>490</v>
      </c>
    </row>
    <row r="3" spans="1:30" x14ac:dyDescent="0.25">
      <c r="A3" s="100"/>
      <c r="B3" s="101"/>
      <c r="C3" s="238"/>
      <c r="D3" s="108">
        <v>1000</v>
      </c>
      <c r="E3" s="96">
        <v>12</v>
      </c>
      <c r="F3" s="96">
        <v>256</v>
      </c>
      <c r="G3" s="96">
        <v>0</v>
      </c>
      <c r="H3" s="96">
        <v>0</v>
      </c>
      <c r="I3" s="96">
        <v>0</v>
      </c>
      <c r="J3" s="96">
        <v>4</v>
      </c>
      <c r="K3" s="109" t="s">
        <v>457</v>
      </c>
      <c r="L3" s="110" t="s">
        <v>458</v>
      </c>
      <c r="M3" s="111" t="s">
        <v>459</v>
      </c>
      <c r="N3" s="111" t="s">
        <v>456</v>
      </c>
      <c r="O3" s="111" t="s">
        <v>460</v>
      </c>
      <c r="P3" s="111" t="s">
        <v>461</v>
      </c>
      <c r="Q3" s="110" t="s">
        <v>462</v>
      </c>
      <c r="R3" s="112" t="s">
        <v>463</v>
      </c>
      <c r="U3" s="100"/>
      <c r="V3" s="101"/>
      <c r="W3" s="238"/>
      <c r="X3" s="109" t="s">
        <v>464</v>
      </c>
      <c r="Y3" s="111" t="s">
        <v>24</v>
      </c>
      <c r="Z3" s="111" t="s">
        <v>465</v>
      </c>
      <c r="AA3" s="111" t="s">
        <v>466</v>
      </c>
      <c r="AB3" s="111" t="s">
        <v>467</v>
      </c>
      <c r="AC3" s="128" t="s">
        <v>468</v>
      </c>
    </row>
    <row r="4" spans="1:30" x14ac:dyDescent="0.25">
      <c r="A4" s="100"/>
      <c r="B4" s="101"/>
      <c r="C4" s="238"/>
      <c r="D4" s="108">
        <v>1500</v>
      </c>
      <c r="E4" s="96">
        <v>12</v>
      </c>
      <c r="F4" s="96">
        <v>256</v>
      </c>
      <c r="G4" s="96">
        <v>0</v>
      </c>
      <c r="H4" s="96">
        <v>0</v>
      </c>
      <c r="I4" s="96">
        <v>0</v>
      </c>
      <c r="J4" s="96">
        <v>4</v>
      </c>
      <c r="K4" s="109" t="s">
        <v>455</v>
      </c>
      <c r="L4" s="110" t="s">
        <v>469</v>
      </c>
      <c r="M4" s="111" t="s">
        <v>470</v>
      </c>
      <c r="N4" s="111" t="s">
        <v>456</v>
      </c>
      <c r="O4" s="111" t="s">
        <v>460</v>
      </c>
      <c r="P4" s="110" t="s">
        <v>471</v>
      </c>
      <c r="Q4" s="110" t="s">
        <v>472</v>
      </c>
      <c r="R4" s="112" t="s">
        <v>473</v>
      </c>
      <c r="U4" s="100"/>
      <c r="V4" s="101"/>
      <c r="W4" s="238"/>
      <c r="X4" s="109" t="s">
        <v>474</v>
      </c>
      <c r="Y4" s="111" t="s">
        <v>24</v>
      </c>
      <c r="Z4" s="111" t="s">
        <v>475</v>
      </c>
      <c r="AA4" s="111" t="s">
        <v>476</v>
      </c>
      <c r="AB4" s="110" t="s">
        <v>477</v>
      </c>
      <c r="AC4" s="128" t="s">
        <v>478</v>
      </c>
    </row>
    <row r="5" spans="1:30" x14ac:dyDescent="0.25">
      <c r="A5" s="100"/>
      <c r="B5" s="101"/>
      <c r="C5" s="238"/>
      <c r="D5" s="108">
        <v>2500</v>
      </c>
      <c r="E5" s="96">
        <v>12</v>
      </c>
      <c r="F5" s="96">
        <v>256</v>
      </c>
      <c r="G5" s="96">
        <v>0</v>
      </c>
      <c r="H5" s="96">
        <v>0</v>
      </c>
      <c r="I5" s="96">
        <v>0</v>
      </c>
      <c r="J5" s="96">
        <v>4</v>
      </c>
      <c r="K5" s="109" t="s">
        <v>491</v>
      </c>
      <c r="L5" s="111" t="s">
        <v>492</v>
      </c>
      <c r="M5" s="111" t="s">
        <v>493</v>
      </c>
      <c r="N5" s="111" t="s">
        <v>456</v>
      </c>
      <c r="O5" s="113" t="s">
        <v>494</v>
      </c>
      <c r="P5" s="111" t="s">
        <v>495</v>
      </c>
      <c r="Q5" s="111" t="s">
        <v>496</v>
      </c>
      <c r="R5" s="112" t="s">
        <v>497</v>
      </c>
      <c r="U5" s="100"/>
      <c r="V5" s="101"/>
      <c r="W5" s="238"/>
      <c r="X5" s="129" t="s">
        <v>498</v>
      </c>
      <c r="Y5" s="111" t="s">
        <v>24</v>
      </c>
      <c r="Z5" s="111" t="s">
        <v>499</v>
      </c>
      <c r="AA5" s="113" t="s">
        <v>421</v>
      </c>
      <c r="AB5" s="111" t="s">
        <v>500</v>
      </c>
      <c r="AC5" s="130" t="s">
        <v>501</v>
      </c>
    </row>
    <row r="6" spans="1:30" x14ac:dyDescent="0.25">
      <c r="A6" s="100"/>
      <c r="B6" s="101"/>
      <c r="C6" s="238"/>
      <c r="D6" s="141">
        <v>5000</v>
      </c>
      <c r="E6" s="142">
        <v>12</v>
      </c>
      <c r="F6" s="142">
        <v>256</v>
      </c>
      <c r="G6" s="142">
        <v>0</v>
      </c>
      <c r="H6" s="142">
        <v>0</v>
      </c>
      <c r="I6" s="142">
        <v>0</v>
      </c>
      <c r="J6" s="142">
        <v>4</v>
      </c>
      <c r="K6" s="143" t="s">
        <v>502</v>
      </c>
      <c r="L6" s="137" t="s">
        <v>503</v>
      </c>
      <c r="M6" s="136" t="s">
        <v>504</v>
      </c>
      <c r="N6" s="136" t="s">
        <v>456</v>
      </c>
      <c r="O6" s="137" t="s">
        <v>505</v>
      </c>
      <c r="P6" s="136" t="s">
        <v>495</v>
      </c>
      <c r="Q6" s="140" t="s">
        <v>506</v>
      </c>
      <c r="R6" s="144" t="s">
        <v>507</v>
      </c>
      <c r="U6" s="100"/>
      <c r="V6" s="101"/>
      <c r="W6" s="238"/>
      <c r="X6" s="135" t="s">
        <v>508</v>
      </c>
      <c r="Y6" s="136" t="s">
        <v>24</v>
      </c>
      <c r="Z6" s="137" t="s">
        <v>68</v>
      </c>
      <c r="AA6" s="137" t="s">
        <v>509</v>
      </c>
      <c r="AB6" s="136" t="s">
        <v>510</v>
      </c>
      <c r="AC6" s="138" t="s">
        <v>511</v>
      </c>
    </row>
    <row r="7" spans="1:30" ht="15.75" thickBot="1" x14ac:dyDescent="0.3">
      <c r="A7" s="100"/>
      <c r="B7" s="101"/>
      <c r="C7" s="239"/>
      <c r="D7" s="114">
        <v>7500</v>
      </c>
      <c r="E7" s="115">
        <v>12</v>
      </c>
      <c r="F7" s="115">
        <v>256</v>
      </c>
      <c r="G7" s="115">
        <v>0</v>
      </c>
      <c r="H7" s="115">
        <v>0</v>
      </c>
      <c r="I7" s="115">
        <v>0</v>
      </c>
      <c r="J7" s="115">
        <v>4</v>
      </c>
      <c r="K7" s="116" t="s">
        <v>517</v>
      </c>
      <c r="L7" s="117" t="s">
        <v>503</v>
      </c>
      <c r="M7" s="117" t="s">
        <v>516</v>
      </c>
      <c r="N7" s="117" t="s">
        <v>456</v>
      </c>
      <c r="O7" s="118" t="s">
        <v>518</v>
      </c>
      <c r="P7" s="117" t="s">
        <v>519</v>
      </c>
      <c r="Q7" s="119" t="s">
        <v>520</v>
      </c>
      <c r="R7" s="120" t="s">
        <v>521</v>
      </c>
      <c r="U7" s="100"/>
      <c r="V7" s="101"/>
      <c r="W7" s="239"/>
      <c r="X7" s="131" t="s">
        <v>522</v>
      </c>
      <c r="Y7" s="117" t="s">
        <v>24</v>
      </c>
      <c r="Z7" s="132" t="s">
        <v>523</v>
      </c>
      <c r="AA7" s="118" t="s">
        <v>524</v>
      </c>
      <c r="AB7" s="117" t="s">
        <v>525</v>
      </c>
      <c r="AC7" s="133" t="s">
        <v>526</v>
      </c>
    </row>
    <row r="8" spans="1:30" x14ac:dyDescent="0.25">
      <c r="A8" s="100"/>
      <c r="B8" s="101"/>
      <c r="C8" s="100"/>
      <c r="D8" s="108"/>
      <c r="E8" s="96"/>
      <c r="F8" s="96"/>
      <c r="G8" s="96"/>
      <c r="H8" s="96"/>
      <c r="I8" s="96"/>
      <c r="J8" s="96"/>
      <c r="K8" s="101"/>
      <c r="L8" s="101"/>
      <c r="M8" s="101"/>
      <c r="N8" s="101"/>
      <c r="O8" s="101"/>
      <c r="P8" s="101"/>
      <c r="Q8" s="101"/>
      <c r="R8" s="112"/>
      <c r="U8" s="100"/>
      <c r="V8" s="101"/>
      <c r="W8" s="100"/>
      <c r="X8" s="100"/>
      <c r="Y8" s="101"/>
      <c r="Z8" s="101"/>
      <c r="AA8" s="101"/>
      <c r="AB8" s="101"/>
      <c r="AC8" s="112"/>
    </row>
    <row r="9" spans="1:30" ht="15.75" thickBot="1" x14ac:dyDescent="0.3">
      <c r="A9" s="100"/>
      <c r="B9" s="101"/>
      <c r="C9" s="100"/>
      <c r="D9" s="108"/>
      <c r="E9" s="96"/>
      <c r="F9" s="96"/>
      <c r="G9" s="96"/>
      <c r="H9" s="96"/>
      <c r="I9" s="96"/>
      <c r="J9" s="96"/>
      <c r="K9" s="121"/>
      <c r="L9" s="121"/>
      <c r="M9" s="121"/>
      <c r="N9" s="121"/>
      <c r="O9" s="121"/>
      <c r="P9" s="121"/>
      <c r="Q9" s="121"/>
      <c r="R9" s="120"/>
      <c r="U9" s="100"/>
      <c r="V9" s="101"/>
      <c r="W9" s="100"/>
      <c r="X9" s="122"/>
      <c r="Y9" s="121"/>
      <c r="Z9" s="121"/>
      <c r="AA9" s="121"/>
      <c r="AB9" s="121"/>
      <c r="AC9" s="120"/>
    </row>
    <row r="10" spans="1:30" ht="15.75" thickBot="1" x14ac:dyDescent="0.3">
      <c r="A10" s="100"/>
      <c r="B10" s="101"/>
      <c r="C10" s="100"/>
      <c r="D10" s="94" t="s">
        <v>453</v>
      </c>
      <c r="E10" s="95" t="s">
        <v>448</v>
      </c>
      <c r="F10" s="95" t="s">
        <v>0</v>
      </c>
      <c r="G10" s="95" t="s">
        <v>454</v>
      </c>
      <c r="H10" s="95" t="s">
        <v>450</v>
      </c>
      <c r="I10" s="95" t="s">
        <v>451</v>
      </c>
      <c r="J10" s="93" t="s">
        <v>452</v>
      </c>
      <c r="K10" s="94" t="s">
        <v>2</v>
      </c>
      <c r="L10" s="95" t="s">
        <v>10</v>
      </c>
      <c r="M10" s="95" t="s">
        <v>3</v>
      </c>
      <c r="N10" s="95" t="s">
        <v>11</v>
      </c>
      <c r="O10" s="95" t="s">
        <v>12</v>
      </c>
      <c r="P10" s="95" t="s">
        <v>13</v>
      </c>
      <c r="Q10" s="95" t="s">
        <v>19</v>
      </c>
      <c r="R10" s="93" t="s">
        <v>18</v>
      </c>
      <c r="U10" s="100"/>
      <c r="V10" s="101"/>
      <c r="W10" s="100"/>
      <c r="X10" s="94" t="s">
        <v>15</v>
      </c>
      <c r="Y10" s="95" t="s">
        <v>11</v>
      </c>
      <c r="Z10" s="95" t="s">
        <v>12</v>
      </c>
      <c r="AA10" s="95" t="s">
        <v>13</v>
      </c>
      <c r="AB10" s="95" t="s">
        <v>19</v>
      </c>
      <c r="AC10" s="93" t="s">
        <v>18</v>
      </c>
      <c r="AD10" s="2"/>
    </row>
    <row r="11" spans="1:30" x14ac:dyDescent="0.25">
      <c r="A11" s="100"/>
      <c r="B11" s="101"/>
      <c r="C11" s="237" t="s">
        <v>512</v>
      </c>
      <c r="D11" s="102">
        <v>500</v>
      </c>
      <c r="E11" s="97">
        <v>3</v>
      </c>
      <c r="F11" s="97">
        <v>256</v>
      </c>
      <c r="G11" s="97">
        <v>0</v>
      </c>
      <c r="H11" s="97">
        <v>0</v>
      </c>
      <c r="I11" s="97">
        <v>0</v>
      </c>
      <c r="J11" s="97">
        <v>4</v>
      </c>
      <c r="K11" s="103" t="s">
        <v>527</v>
      </c>
      <c r="L11" s="104" t="s">
        <v>480</v>
      </c>
      <c r="M11" s="104" t="s">
        <v>459</v>
      </c>
      <c r="N11" s="104" t="s">
        <v>456</v>
      </c>
      <c r="O11" s="104" t="s">
        <v>528</v>
      </c>
      <c r="P11" s="105" t="s">
        <v>461</v>
      </c>
      <c r="Q11" s="106" t="s">
        <v>529</v>
      </c>
      <c r="R11" s="107" t="s">
        <v>530</v>
      </c>
      <c r="U11" s="100"/>
      <c r="V11" s="101"/>
      <c r="W11" s="237" t="s">
        <v>512</v>
      </c>
      <c r="X11" s="126" t="s">
        <v>531</v>
      </c>
      <c r="Y11" s="104" t="s">
        <v>24</v>
      </c>
      <c r="Z11" s="105" t="s">
        <v>532</v>
      </c>
      <c r="AA11" s="104" t="s">
        <v>524</v>
      </c>
      <c r="AB11" s="105" t="s">
        <v>533</v>
      </c>
      <c r="AC11" s="127" t="s">
        <v>534</v>
      </c>
    </row>
    <row r="12" spans="1:30" x14ac:dyDescent="0.25">
      <c r="A12" s="100"/>
      <c r="B12" s="101"/>
      <c r="C12" s="238"/>
      <c r="D12" s="108">
        <v>500</v>
      </c>
      <c r="E12" s="96">
        <v>6</v>
      </c>
      <c r="F12" s="96">
        <v>256</v>
      </c>
      <c r="G12" s="96">
        <v>0</v>
      </c>
      <c r="H12" s="96">
        <v>0</v>
      </c>
      <c r="I12" s="96">
        <v>0</v>
      </c>
      <c r="J12" s="96">
        <v>4</v>
      </c>
      <c r="K12" s="109" t="s">
        <v>537</v>
      </c>
      <c r="L12" s="110" t="s">
        <v>535</v>
      </c>
      <c r="M12" s="111" t="s">
        <v>536</v>
      </c>
      <c r="N12" s="111" t="s">
        <v>456</v>
      </c>
      <c r="O12" s="111" t="s">
        <v>538</v>
      </c>
      <c r="P12" s="111" t="s">
        <v>539</v>
      </c>
      <c r="Q12" s="110" t="s">
        <v>540</v>
      </c>
      <c r="R12" s="112" t="s">
        <v>541</v>
      </c>
      <c r="U12" s="100"/>
      <c r="V12" s="101"/>
      <c r="W12" s="238"/>
      <c r="X12" s="109" t="s">
        <v>542</v>
      </c>
      <c r="Y12" s="111" t="s">
        <v>24</v>
      </c>
      <c r="Z12" s="113" t="s">
        <v>543</v>
      </c>
      <c r="AA12" s="111" t="s">
        <v>544</v>
      </c>
      <c r="AB12" s="111" t="s">
        <v>545</v>
      </c>
      <c r="AC12" s="128" t="s">
        <v>546</v>
      </c>
    </row>
    <row r="13" spans="1:30" x14ac:dyDescent="0.25">
      <c r="A13" s="100"/>
      <c r="B13" s="101"/>
      <c r="C13" s="238"/>
      <c r="D13" s="141">
        <v>500</v>
      </c>
      <c r="E13" s="142">
        <v>12</v>
      </c>
      <c r="F13" s="142">
        <v>256</v>
      </c>
      <c r="G13" s="142">
        <v>0</v>
      </c>
      <c r="H13" s="142">
        <v>0</v>
      </c>
      <c r="I13" s="142">
        <v>0</v>
      </c>
      <c r="J13" s="142">
        <v>4</v>
      </c>
      <c r="K13" s="143" t="s">
        <v>547</v>
      </c>
      <c r="L13" s="136" t="s">
        <v>548</v>
      </c>
      <c r="M13" s="136" t="s">
        <v>549</v>
      </c>
      <c r="N13" s="136" t="s">
        <v>456</v>
      </c>
      <c r="O13" s="137" t="s">
        <v>550</v>
      </c>
      <c r="P13" s="140" t="s">
        <v>551</v>
      </c>
      <c r="Q13" s="140" t="s">
        <v>552</v>
      </c>
      <c r="R13" s="144" t="s">
        <v>553</v>
      </c>
      <c r="U13" s="100"/>
      <c r="V13" s="101"/>
      <c r="W13" s="238"/>
      <c r="X13" s="139" t="s">
        <v>554</v>
      </c>
      <c r="Y13" s="136" t="s">
        <v>24</v>
      </c>
      <c r="Z13" s="137" t="s">
        <v>555</v>
      </c>
      <c r="AA13" s="137" t="s">
        <v>556</v>
      </c>
      <c r="AB13" s="140" t="s">
        <v>557</v>
      </c>
      <c r="AC13" s="138" t="s">
        <v>558</v>
      </c>
    </row>
    <row r="14" spans="1:30" x14ac:dyDescent="0.25">
      <c r="A14" s="100"/>
      <c r="B14" s="101"/>
      <c r="C14" s="238"/>
      <c r="D14" s="108">
        <v>500</v>
      </c>
      <c r="E14" s="96">
        <v>25</v>
      </c>
      <c r="F14" s="96">
        <v>256</v>
      </c>
      <c r="G14" s="96">
        <v>0</v>
      </c>
      <c r="H14" s="96">
        <v>0</v>
      </c>
      <c r="I14" s="96">
        <v>0</v>
      </c>
      <c r="J14" s="96">
        <v>4</v>
      </c>
      <c r="K14" s="109" t="s">
        <v>560</v>
      </c>
      <c r="L14" s="111" t="s">
        <v>480</v>
      </c>
      <c r="M14" s="111" t="s">
        <v>559</v>
      </c>
      <c r="N14" s="111" t="s">
        <v>456</v>
      </c>
      <c r="O14" s="113" t="s">
        <v>561</v>
      </c>
      <c r="P14" s="113" t="s">
        <v>321</v>
      </c>
      <c r="Q14" s="111" t="s">
        <v>562</v>
      </c>
      <c r="R14" s="112" t="s">
        <v>563</v>
      </c>
      <c r="U14" s="100"/>
      <c r="V14" s="101"/>
      <c r="W14" s="238"/>
      <c r="X14" s="129" t="s">
        <v>564</v>
      </c>
      <c r="Y14" s="111" t="s">
        <v>24</v>
      </c>
      <c r="Z14" s="113" t="s">
        <v>565</v>
      </c>
      <c r="AA14" s="113" t="s">
        <v>566</v>
      </c>
      <c r="AB14" s="113" t="s">
        <v>567</v>
      </c>
      <c r="AC14" s="130" t="s">
        <v>568</v>
      </c>
    </row>
    <row r="15" spans="1:30" x14ac:dyDescent="0.25">
      <c r="A15" s="100"/>
      <c r="B15" s="101"/>
      <c r="C15" s="238"/>
      <c r="D15" s="108">
        <v>500</v>
      </c>
      <c r="E15" s="96">
        <v>50</v>
      </c>
      <c r="F15" s="96">
        <v>256</v>
      </c>
      <c r="G15" s="96">
        <v>0</v>
      </c>
      <c r="H15" s="96">
        <v>0</v>
      </c>
      <c r="I15" s="96">
        <v>0</v>
      </c>
      <c r="J15" s="96">
        <v>4</v>
      </c>
      <c r="K15" s="109" t="s">
        <v>571</v>
      </c>
      <c r="L15" s="110" t="s">
        <v>569</v>
      </c>
      <c r="M15" s="111" t="s">
        <v>570</v>
      </c>
      <c r="N15" s="111" t="s">
        <v>456</v>
      </c>
      <c r="O15" s="113" t="s">
        <v>572</v>
      </c>
      <c r="P15" s="111" t="s">
        <v>194</v>
      </c>
      <c r="Q15" s="111" t="s">
        <v>573</v>
      </c>
      <c r="R15" s="112" t="s">
        <v>574</v>
      </c>
      <c r="U15" s="100"/>
      <c r="V15" s="101"/>
      <c r="W15" s="238"/>
      <c r="X15" s="109" t="s">
        <v>575</v>
      </c>
      <c r="Y15" s="111" t="s">
        <v>24</v>
      </c>
      <c r="Z15" s="113" t="s">
        <v>576</v>
      </c>
      <c r="AA15" s="113" t="s">
        <v>577</v>
      </c>
      <c r="AB15" s="111" t="s">
        <v>578</v>
      </c>
      <c r="AC15" s="130" t="s">
        <v>579</v>
      </c>
    </row>
    <row r="16" spans="1:30" ht="15.75" thickBot="1" x14ac:dyDescent="0.3">
      <c r="A16" s="100"/>
      <c r="B16" s="101"/>
      <c r="C16" s="239"/>
      <c r="D16" s="114">
        <v>500</v>
      </c>
      <c r="E16" s="115">
        <v>100</v>
      </c>
      <c r="F16" s="115">
        <v>256</v>
      </c>
      <c r="G16" s="115">
        <v>0</v>
      </c>
      <c r="H16" s="115">
        <v>0</v>
      </c>
      <c r="I16" s="115">
        <v>0</v>
      </c>
      <c r="J16" s="115">
        <v>4</v>
      </c>
      <c r="K16" s="116" t="s">
        <v>581</v>
      </c>
      <c r="L16" s="119" t="s">
        <v>582</v>
      </c>
      <c r="M16" s="117" t="s">
        <v>466</v>
      </c>
      <c r="N16" s="117" t="s">
        <v>456</v>
      </c>
      <c r="O16" s="117" t="s">
        <v>583</v>
      </c>
      <c r="P16" s="119" t="s">
        <v>584</v>
      </c>
      <c r="Q16" s="119" t="s">
        <v>585</v>
      </c>
      <c r="R16" s="120" t="s">
        <v>586</v>
      </c>
      <c r="U16" s="100"/>
      <c r="V16" s="101"/>
      <c r="W16" s="239"/>
      <c r="X16" s="116" t="s">
        <v>587</v>
      </c>
      <c r="Y16" s="117" t="s">
        <v>24</v>
      </c>
      <c r="Z16" s="118" t="s">
        <v>588</v>
      </c>
      <c r="AA16" s="117" t="s">
        <v>589</v>
      </c>
      <c r="AB16" s="119" t="s">
        <v>590</v>
      </c>
      <c r="AC16" s="133" t="s">
        <v>591</v>
      </c>
    </row>
    <row r="17" spans="1:29" x14ac:dyDescent="0.25">
      <c r="A17" s="100"/>
      <c r="B17" s="101"/>
      <c r="C17" s="100"/>
      <c r="D17" s="108"/>
      <c r="E17" s="96"/>
      <c r="F17" s="96"/>
      <c r="G17" s="96"/>
      <c r="H17" s="96"/>
      <c r="I17" s="96"/>
      <c r="J17" s="96"/>
      <c r="K17" s="110"/>
      <c r="L17" s="111"/>
      <c r="M17" s="111"/>
      <c r="N17" s="111"/>
      <c r="O17" s="113"/>
      <c r="P17" s="113"/>
      <c r="Q17" s="110"/>
      <c r="R17" s="112"/>
      <c r="U17" s="100"/>
      <c r="V17" s="101"/>
      <c r="W17" s="100"/>
      <c r="X17" s="129"/>
      <c r="Y17" s="111"/>
      <c r="Z17" s="113"/>
      <c r="AA17" s="113"/>
      <c r="AB17" s="113"/>
      <c r="AC17" s="128"/>
    </row>
    <row r="18" spans="1:29" ht="15.75" thickBot="1" x14ac:dyDescent="0.3">
      <c r="A18" s="100"/>
      <c r="B18" s="101"/>
      <c r="C18" s="100"/>
      <c r="D18" s="108"/>
      <c r="E18" s="96"/>
      <c r="F18" s="96"/>
      <c r="G18" s="96"/>
      <c r="H18" s="96"/>
      <c r="I18" s="96"/>
      <c r="J18" s="96"/>
      <c r="K18" s="110"/>
      <c r="L18" s="111"/>
      <c r="M18" s="111"/>
      <c r="N18" s="111"/>
      <c r="O18" s="113"/>
      <c r="P18" s="111"/>
      <c r="Q18" s="110"/>
      <c r="R18" s="112"/>
      <c r="U18" s="100"/>
      <c r="V18" s="101"/>
      <c r="W18" s="100"/>
      <c r="X18" s="129"/>
      <c r="Y18" s="111"/>
      <c r="Z18" s="113"/>
      <c r="AA18" s="113"/>
      <c r="AB18" s="111"/>
      <c r="AC18" s="128"/>
    </row>
    <row r="19" spans="1:29" ht="15.75" thickBot="1" x14ac:dyDescent="0.3">
      <c r="A19" s="100"/>
      <c r="B19" s="101"/>
      <c r="C19" s="100"/>
      <c r="D19" s="94" t="s">
        <v>453</v>
      </c>
      <c r="E19" s="95" t="s">
        <v>448</v>
      </c>
      <c r="F19" s="95" t="s">
        <v>0</v>
      </c>
      <c r="G19" s="95" t="s">
        <v>454</v>
      </c>
      <c r="H19" s="95" t="s">
        <v>450</v>
      </c>
      <c r="I19" s="95" t="s">
        <v>451</v>
      </c>
      <c r="J19" s="93" t="s">
        <v>452</v>
      </c>
      <c r="K19" s="94" t="s">
        <v>2</v>
      </c>
      <c r="L19" s="95" t="s">
        <v>10</v>
      </c>
      <c r="M19" s="95" t="s">
        <v>3</v>
      </c>
      <c r="N19" s="95" t="s">
        <v>11</v>
      </c>
      <c r="O19" s="95" t="s">
        <v>12</v>
      </c>
      <c r="P19" s="95" t="s">
        <v>13</v>
      </c>
      <c r="Q19" s="95" t="s">
        <v>19</v>
      </c>
      <c r="R19" s="93" t="s">
        <v>18</v>
      </c>
      <c r="U19" s="100"/>
      <c r="V19" s="101"/>
      <c r="W19" s="100"/>
      <c r="X19" s="94" t="s">
        <v>15</v>
      </c>
      <c r="Y19" s="95" t="s">
        <v>11</v>
      </c>
      <c r="Z19" s="95" t="s">
        <v>12</v>
      </c>
      <c r="AA19" s="95" t="s">
        <v>13</v>
      </c>
      <c r="AB19" s="95" t="s">
        <v>19</v>
      </c>
      <c r="AC19" s="93" t="s">
        <v>18</v>
      </c>
    </row>
    <row r="20" spans="1:29" x14ac:dyDescent="0.25">
      <c r="A20" s="100"/>
      <c r="B20" s="101"/>
      <c r="C20" s="237" t="s">
        <v>0</v>
      </c>
      <c r="D20" s="102">
        <v>500</v>
      </c>
      <c r="E20" s="97">
        <v>12</v>
      </c>
      <c r="F20" s="97">
        <v>64</v>
      </c>
      <c r="G20" s="97">
        <v>0</v>
      </c>
      <c r="H20" s="97">
        <v>0</v>
      </c>
      <c r="I20" s="97">
        <v>0</v>
      </c>
      <c r="J20" s="97">
        <v>4</v>
      </c>
      <c r="K20" s="103" t="s">
        <v>592</v>
      </c>
      <c r="L20" s="104" t="s">
        <v>593</v>
      </c>
      <c r="M20" s="104" t="s">
        <v>594</v>
      </c>
      <c r="N20" s="104" t="s">
        <v>456</v>
      </c>
      <c r="O20" s="104" t="s">
        <v>595</v>
      </c>
      <c r="P20" s="105" t="s">
        <v>596</v>
      </c>
      <c r="Q20" s="106" t="s">
        <v>597</v>
      </c>
      <c r="R20" s="107" t="s">
        <v>598</v>
      </c>
      <c r="U20" s="100"/>
      <c r="V20" s="101"/>
      <c r="W20" s="237" t="s">
        <v>0</v>
      </c>
      <c r="X20" s="126" t="s">
        <v>599</v>
      </c>
      <c r="Y20" s="104" t="s">
        <v>24</v>
      </c>
      <c r="Z20" s="105" t="s">
        <v>600</v>
      </c>
      <c r="AA20" s="104" t="s">
        <v>601</v>
      </c>
      <c r="AB20" s="105" t="s">
        <v>602</v>
      </c>
      <c r="AC20" s="127" t="s">
        <v>603</v>
      </c>
    </row>
    <row r="21" spans="1:29" x14ac:dyDescent="0.25">
      <c r="A21" s="100"/>
      <c r="B21" s="101"/>
      <c r="C21" s="238"/>
      <c r="D21" s="141">
        <v>500</v>
      </c>
      <c r="E21" s="142">
        <v>12</v>
      </c>
      <c r="F21" s="142">
        <v>128</v>
      </c>
      <c r="G21" s="142">
        <v>0</v>
      </c>
      <c r="H21" s="142">
        <v>0</v>
      </c>
      <c r="I21" s="142">
        <v>0</v>
      </c>
      <c r="J21" s="142">
        <v>4</v>
      </c>
      <c r="K21" s="143" t="s">
        <v>605</v>
      </c>
      <c r="L21" s="140" t="s">
        <v>601</v>
      </c>
      <c r="M21" s="136" t="s">
        <v>604</v>
      </c>
      <c r="N21" s="136" t="s">
        <v>456</v>
      </c>
      <c r="O21" s="136" t="s">
        <v>606</v>
      </c>
      <c r="P21" s="136" t="s">
        <v>607</v>
      </c>
      <c r="Q21" s="140" t="s">
        <v>608</v>
      </c>
      <c r="R21" s="144" t="s">
        <v>609</v>
      </c>
      <c r="U21" s="100"/>
      <c r="V21" s="101"/>
      <c r="W21" s="238"/>
      <c r="X21" s="143" t="s">
        <v>610</v>
      </c>
      <c r="Y21" s="136" t="s">
        <v>24</v>
      </c>
      <c r="Z21" s="137" t="s">
        <v>611</v>
      </c>
      <c r="AA21" s="136" t="s">
        <v>612</v>
      </c>
      <c r="AB21" s="136" t="s">
        <v>613</v>
      </c>
      <c r="AC21" s="138" t="s">
        <v>614</v>
      </c>
    </row>
    <row r="22" spans="1:29" x14ac:dyDescent="0.25">
      <c r="A22" s="100"/>
      <c r="B22" s="101"/>
      <c r="C22" s="238"/>
      <c r="D22" s="108">
        <v>500</v>
      </c>
      <c r="E22" s="96">
        <v>12</v>
      </c>
      <c r="F22" s="96">
        <v>256</v>
      </c>
      <c r="G22" s="96">
        <v>0</v>
      </c>
      <c r="H22" s="96">
        <v>0</v>
      </c>
      <c r="I22" s="96">
        <v>0</v>
      </c>
      <c r="J22" s="96">
        <v>4</v>
      </c>
      <c r="K22" s="109" t="s">
        <v>621</v>
      </c>
      <c r="L22" s="111" t="s">
        <v>615</v>
      </c>
      <c r="M22" s="111" t="s">
        <v>616</v>
      </c>
      <c r="N22" s="111" t="s">
        <v>456</v>
      </c>
      <c r="O22" s="113" t="s">
        <v>617</v>
      </c>
      <c r="P22" s="110" t="s">
        <v>618</v>
      </c>
      <c r="Q22" s="110" t="s">
        <v>619</v>
      </c>
      <c r="R22" s="112" t="s">
        <v>620</v>
      </c>
      <c r="U22" s="100"/>
      <c r="V22" s="101"/>
      <c r="W22" s="238"/>
      <c r="X22" s="129" t="s">
        <v>622</v>
      </c>
      <c r="Y22" s="111" t="s">
        <v>24</v>
      </c>
      <c r="Z22" s="113" t="s">
        <v>623</v>
      </c>
      <c r="AA22" s="113" t="s">
        <v>624</v>
      </c>
      <c r="AB22" s="110" t="s">
        <v>625</v>
      </c>
      <c r="AC22" s="128" t="s">
        <v>626</v>
      </c>
    </row>
    <row r="23" spans="1:29" x14ac:dyDescent="0.25">
      <c r="A23" s="100"/>
      <c r="B23" s="101"/>
      <c r="C23" s="238"/>
      <c r="D23" s="108">
        <v>500</v>
      </c>
      <c r="E23" s="96">
        <v>12</v>
      </c>
      <c r="F23" s="96">
        <v>512</v>
      </c>
      <c r="G23" s="96">
        <v>0</v>
      </c>
      <c r="H23" s="96">
        <v>0</v>
      </c>
      <c r="I23" s="96">
        <v>0</v>
      </c>
      <c r="J23" s="96">
        <v>4</v>
      </c>
      <c r="K23" s="109" t="s">
        <v>629</v>
      </c>
      <c r="L23" s="111" t="s">
        <v>627</v>
      </c>
      <c r="M23" s="111" t="s">
        <v>628</v>
      </c>
      <c r="N23" s="111" t="s">
        <v>456</v>
      </c>
      <c r="O23" s="113" t="s">
        <v>630</v>
      </c>
      <c r="P23" s="113" t="s">
        <v>559</v>
      </c>
      <c r="Q23" s="111" t="s">
        <v>631</v>
      </c>
      <c r="R23" s="112" t="s">
        <v>632</v>
      </c>
      <c r="U23" s="100"/>
      <c r="V23" s="101"/>
      <c r="W23" s="238"/>
      <c r="X23" s="129" t="s">
        <v>633</v>
      </c>
      <c r="Y23" s="111" t="s">
        <v>24</v>
      </c>
      <c r="Z23" s="113" t="s">
        <v>374</v>
      </c>
      <c r="AA23" s="113" t="s">
        <v>634</v>
      </c>
      <c r="AB23" s="113" t="s">
        <v>635</v>
      </c>
      <c r="AC23" s="130" t="s">
        <v>636</v>
      </c>
    </row>
    <row r="24" spans="1:29" x14ac:dyDescent="0.25">
      <c r="A24" s="100"/>
      <c r="B24" s="101"/>
      <c r="C24" s="238"/>
      <c r="D24" s="108">
        <v>500</v>
      </c>
      <c r="E24" s="96">
        <v>12</v>
      </c>
      <c r="F24" s="96">
        <v>1024</v>
      </c>
      <c r="G24" s="96">
        <v>0</v>
      </c>
      <c r="H24" s="96">
        <v>0</v>
      </c>
      <c r="I24" s="96">
        <v>0</v>
      </c>
      <c r="J24" s="96">
        <v>4</v>
      </c>
      <c r="K24" s="109" t="s">
        <v>638</v>
      </c>
      <c r="L24" s="110" t="s">
        <v>488</v>
      </c>
      <c r="M24" s="111" t="s">
        <v>637</v>
      </c>
      <c r="N24" s="111" t="s">
        <v>456</v>
      </c>
      <c r="O24" s="113" t="s">
        <v>639</v>
      </c>
      <c r="P24" s="111" t="s">
        <v>640</v>
      </c>
      <c r="Q24" s="111" t="s">
        <v>641</v>
      </c>
      <c r="R24" s="112" t="s">
        <v>642</v>
      </c>
      <c r="U24" s="100"/>
      <c r="V24" s="101"/>
      <c r="W24" s="238"/>
      <c r="X24" s="109" t="s">
        <v>643</v>
      </c>
      <c r="Y24" s="111" t="s">
        <v>24</v>
      </c>
      <c r="Z24" s="113" t="s">
        <v>644</v>
      </c>
      <c r="AA24" s="113" t="s">
        <v>645</v>
      </c>
      <c r="AB24" s="111" t="s">
        <v>646</v>
      </c>
      <c r="AC24" s="130" t="s">
        <v>647</v>
      </c>
    </row>
    <row r="25" spans="1:29" ht="15.75" thickBot="1" x14ac:dyDescent="0.3">
      <c r="A25" s="100"/>
      <c r="B25" s="101"/>
      <c r="C25" s="239"/>
      <c r="D25" s="114">
        <v>500</v>
      </c>
      <c r="E25" s="115">
        <v>12</v>
      </c>
      <c r="F25" s="115">
        <v>2048</v>
      </c>
      <c r="G25" s="115">
        <v>0</v>
      </c>
      <c r="H25" s="115">
        <v>0</v>
      </c>
      <c r="I25" s="115">
        <v>0</v>
      </c>
      <c r="J25" s="115">
        <v>4</v>
      </c>
      <c r="K25" s="116" t="s">
        <v>649</v>
      </c>
      <c r="L25" s="119" t="s">
        <v>627</v>
      </c>
      <c r="M25" s="117" t="s">
        <v>648</v>
      </c>
      <c r="N25" s="117" t="s">
        <v>456</v>
      </c>
      <c r="O25" s="117" t="s">
        <v>650</v>
      </c>
      <c r="P25" s="119" t="s">
        <v>651</v>
      </c>
      <c r="Q25" s="119" t="s">
        <v>652</v>
      </c>
      <c r="R25" s="120" t="s">
        <v>653</v>
      </c>
      <c r="U25" s="100"/>
      <c r="V25" s="101"/>
      <c r="W25" s="239"/>
      <c r="X25" s="116" t="s">
        <v>654</v>
      </c>
      <c r="Y25" s="117" t="s">
        <v>24</v>
      </c>
      <c r="Z25" s="118" t="s">
        <v>655</v>
      </c>
      <c r="AA25" s="117" t="s">
        <v>566</v>
      </c>
      <c r="AB25" s="119" t="s">
        <v>656</v>
      </c>
      <c r="AC25" s="133" t="s">
        <v>657</v>
      </c>
    </row>
    <row r="26" spans="1:29" x14ac:dyDescent="0.25">
      <c r="A26" s="100"/>
      <c r="B26" s="101"/>
      <c r="C26" s="100"/>
      <c r="D26" s="108"/>
      <c r="E26" s="96"/>
      <c r="F26" s="96"/>
      <c r="G26" s="96"/>
      <c r="H26" s="96"/>
      <c r="I26" s="96"/>
      <c r="J26" s="96"/>
      <c r="K26" s="101"/>
      <c r="L26" s="101"/>
      <c r="M26" s="101"/>
      <c r="N26" s="101"/>
      <c r="O26" s="101"/>
      <c r="P26" s="101"/>
      <c r="Q26" s="101"/>
      <c r="R26" s="112"/>
      <c r="U26" s="100"/>
      <c r="V26" s="101"/>
      <c r="W26" s="100"/>
      <c r="X26" s="100"/>
      <c r="Y26" s="101"/>
      <c r="Z26" s="101"/>
      <c r="AA26" s="101"/>
      <c r="AB26" s="101"/>
      <c r="AC26" s="112"/>
    </row>
    <row r="27" spans="1:29" ht="15.75" thickBot="1" x14ac:dyDescent="0.3">
      <c r="A27" s="100"/>
      <c r="B27" s="101"/>
      <c r="C27" s="100"/>
      <c r="D27" s="108"/>
      <c r="E27" s="96"/>
      <c r="F27" s="96"/>
      <c r="G27" s="96"/>
      <c r="H27" s="96"/>
      <c r="I27" s="96"/>
      <c r="J27" s="96"/>
      <c r="K27" s="101"/>
      <c r="L27" s="101"/>
      <c r="M27" s="101"/>
      <c r="N27" s="101"/>
      <c r="O27" s="101"/>
      <c r="P27" s="101"/>
      <c r="Q27" s="101"/>
      <c r="R27" s="112"/>
      <c r="U27" s="100"/>
      <c r="V27" s="101"/>
      <c r="W27" s="100"/>
      <c r="X27" s="100"/>
      <c r="Y27" s="101"/>
      <c r="Z27" s="101"/>
      <c r="AA27" s="101"/>
      <c r="AB27" s="101"/>
      <c r="AC27" s="112"/>
    </row>
    <row r="28" spans="1:29" ht="15.75" thickBot="1" x14ac:dyDescent="0.3">
      <c r="A28" s="100"/>
      <c r="B28" s="101"/>
      <c r="C28" s="100"/>
      <c r="D28" s="94" t="s">
        <v>453</v>
      </c>
      <c r="E28" s="95" t="s">
        <v>448</v>
      </c>
      <c r="F28" s="95" t="s">
        <v>0</v>
      </c>
      <c r="G28" s="95" t="s">
        <v>454</v>
      </c>
      <c r="H28" s="95" t="s">
        <v>450</v>
      </c>
      <c r="I28" s="95" t="s">
        <v>451</v>
      </c>
      <c r="J28" s="93" t="s">
        <v>452</v>
      </c>
      <c r="K28" s="94" t="s">
        <v>2</v>
      </c>
      <c r="L28" s="95" t="s">
        <v>10</v>
      </c>
      <c r="M28" s="95" t="s">
        <v>3</v>
      </c>
      <c r="N28" s="95" t="s">
        <v>11</v>
      </c>
      <c r="O28" s="95" t="s">
        <v>12</v>
      </c>
      <c r="P28" s="95" t="s">
        <v>13</v>
      </c>
      <c r="Q28" s="95" t="s">
        <v>19</v>
      </c>
      <c r="R28" s="93" t="s">
        <v>18</v>
      </c>
      <c r="U28" s="100"/>
      <c r="V28" s="101"/>
      <c r="W28" s="100"/>
      <c r="X28" s="94" t="s">
        <v>15</v>
      </c>
      <c r="Y28" s="95" t="s">
        <v>11</v>
      </c>
      <c r="Z28" s="95" t="s">
        <v>12</v>
      </c>
      <c r="AA28" s="95" t="s">
        <v>13</v>
      </c>
      <c r="AB28" s="95" t="s">
        <v>19</v>
      </c>
      <c r="AC28" s="93" t="s">
        <v>18</v>
      </c>
    </row>
    <row r="29" spans="1:29" ht="15" customHeight="1" x14ac:dyDescent="0.25">
      <c r="A29" s="100"/>
      <c r="B29" s="101"/>
      <c r="C29" s="237" t="s">
        <v>454</v>
      </c>
      <c r="D29" s="181">
        <v>500</v>
      </c>
      <c r="E29" s="182">
        <v>12</v>
      </c>
      <c r="F29" s="182">
        <v>256</v>
      </c>
      <c r="G29" s="182">
        <v>0</v>
      </c>
      <c r="H29" s="182">
        <v>0</v>
      </c>
      <c r="I29" s="182">
        <v>0</v>
      </c>
      <c r="J29" s="183">
        <v>4</v>
      </c>
      <c r="K29" s="184" t="s">
        <v>668</v>
      </c>
      <c r="L29" s="178" t="s">
        <v>535</v>
      </c>
      <c r="M29" s="178" t="s">
        <v>658</v>
      </c>
      <c r="N29" s="178" t="s">
        <v>456</v>
      </c>
      <c r="O29" s="178" t="s">
        <v>659</v>
      </c>
      <c r="P29" s="179" t="s">
        <v>660</v>
      </c>
      <c r="Q29" s="185" t="s">
        <v>661</v>
      </c>
      <c r="R29" s="186" t="s">
        <v>662</v>
      </c>
      <c r="U29" s="100"/>
      <c r="V29" s="101"/>
      <c r="W29" s="237" t="s">
        <v>449</v>
      </c>
      <c r="X29" s="177" t="s">
        <v>663</v>
      </c>
      <c r="Y29" s="178" t="s">
        <v>24</v>
      </c>
      <c r="Z29" s="179" t="s">
        <v>664</v>
      </c>
      <c r="AA29" s="178" t="s">
        <v>665</v>
      </c>
      <c r="AB29" s="179" t="s">
        <v>666</v>
      </c>
      <c r="AC29" s="180" t="s">
        <v>667</v>
      </c>
    </row>
    <row r="30" spans="1:29" x14ac:dyDescent="0.25">
      <c r="A30" s="100"/>
      <c r="B30" s="101"/>
      <c r="C30" s="238"/>
      <c r="D30" s="108">
        <v>500</v>
      </c>
      <c r="E30" s="96">
        <v>12</v>
      </c>
      <c r="F30" s="96">
        <v>256</v>
      </c>
      <c r="G30" s="96" t="s">
        <v>513</v>
      </c>
      <c r="H30" s="96">
        <v>0</v>
      </c>
      <c r="I30" s="96">
        <v>0</v>
      </c>
      <c r="J30" s="123">
        <v>4</v>
      </c>
      <c r="K30" s="109" t="s">
        <v>674</v>
      </c>
      <c r="L30" s="110" t="s">
        <v>615</v>
      </c>
      <c r="M30" s="111" t="s">
        <v>669</v>
      </c>
      <c r="N30" s="111" t="s">
        <v>456</v>
      </c>
      <c r="O30" s="111" t="s">
        <v>670</v>
      </c>
      <c r="P30" s="111" t="s">
        <v>671</v>
      </c>
      <c r="Q30" s="110" t="s">
        <v>672</v>
      </c>
      <c r="R30" s="112" t="s">
        <v>673</v>
      </c>
      <c r="U30" s="100"/>
      <c r="V30" s="101"/>
      <c r="W30" s="238"/>
      <c r="X30" s="109" t="s">
        <v>675</v>
      </c>
      <c r="Y30" s="111" t="s">
        <v>24</v>
      </c>
      <c r="Z30" s="113" t="s">
        <v>676</v>
      </c>
      <c r="AA30" s="111" t="s">
        <v>677</v>
      </c>
      <c r="AB30" s="111" t="s">
        <v>678</v>
      </c>
      <c r="AC30" s="128" t="s">
        <v>679</v>
      </c>
    </row>
    <row r="31" spans="1:29" x14ac:dyDescent="0.25">
      <c r="A31" s="100"/>
      <c r="B31" s="101"/>
      <c r="C31" s="238"/>
      <c r="D31" s="108">
        <v>500</v>
      </c>
      <c r="E31" s="96">
        <v>12</v>
      </c>
      <c r="F31" s="96">
        <v>256</v>
      </c>
      <c r="G31" s="96" t="s">
        <v>514</v>
      </c>
      <c r="H31" s="96">
        <v>0</v>
      </c>
      <c r="I31" s="96">
        <v>0</v>
      </c>
      <c r="J31" s="123">
        <v>4</v>
      </c>
      <c r="K31" s="109" t="s">
        <v>690</v>
      </c>
      <c r="L31" s="111" t="s">
        <v>566</v>
      </c>
      <c r="M31" s="111" t="s">
        <v>680</v>
      </c>
      <c r="N31" s="111" t="s">
        <v>456</v>
      </c>
      <c r="O31" s="113" t="s">
        <v>681</v>
      </c>
      <c r="P31" s="110" t="s">
        <v>682</v>
      </c>
      <c r="Q31" s="110" t="s">
        <v>683</v>
      </c>
      <c r="R31" s="112" t="s">
        <v>684</v>
      </c>
      <c r="U31" s="100"/>
      <c r="V31" s="101"/>
      <c r="W31" s="238"/>
      <c r="X31" s="129" t="s">
        <v>685</v>
      </c>
      <c r="Y31" s="111" t="s">
        <v>24</v>
      </c>
      <c r="Z31" s="113" t="s">
        <v>686</v>
      </c>
      <c r="AA31" s="113" t="s">
        <v>466</v>
      </c>
      <c r="AB31" s="110" t="s">
        <v>687</v>
      </c>
      <c r="AC31" s="128" t="s">
        <v>688</v>
      </c>
    </row>
    <row r="32" spans="1:29" ht="15.75" thickBot="1" x14ac:dyDescent="0.3">
      <c r="A32" s="100"/>
      <c r="B32" s="101"/>
      <c r="C32" s="239"/>
      <c r="D32" s="172">
        <v>500</v>
      </c>
      <c r="E32" s="173">
        <v>12</v>
      </c>
      <c r="F32" s="173">
        <v>256</v>
      </c>
      <c r="G32" s="173" t="s">
        <v>515</v>
      </c>
      <c r="H32" s="173">
        <v>0</v>
      </c>
      <c r="I32" s="173">
        <v>0</v>
      </c>
      <c r="J32" s="174">
        <v>4</v>
      </c>
      <c r="K32" s="175" t="s">
        <v>690</v>
      </c>
      <c r="L32" s="169" t="s">
        <v>689</v>
      </c>
      <c r="M32" s="169" t="s">
        <v>691</v>
      </c>
      <c r="N32" s="169" t="s">
        <v>456</v>
      </c>
      <c r="O32" s="170" t="s">
        <v>692</v>
      </c>
      <c r="P32" s="170" t="s">
        <v>693</v>
      </c>
      <c r="Q32" s="169" t="s">
        <v>694</v>
      </c>
      <c r="R32" s="176" t="s">
        <v>695</v>
      </c>
      <c r="U32" s="100"/>
      <c r="V32" s="101"/>
      <c r="W32" s="239"/>
      <c r="X32" s="168" t="s">
        <v>696</v>
      </c>
      <c r="Y32" s="169" t="s">
        <v>24</v>
      </c>
      <c r="Z32" s="170" t="s">
        <v>697</v>
      </c>
      <c r="AA32" s="170" t="s">
        <v>698</v>
      </c>
      <c r="AB32" s="170" t="s">
        <v>699</v>
      </c>
      <c r="AC32" s="171" t="s">
        <v>700</v>
      </c>
    </row>
    <row r="33" spans="1:44" x14ac:dyDescent="0.25">
      <c r="A33" s="100"/>
      <c r="B33" s="101"/>
      <c r="C33" s="125"/>
      <c r="D33" s="108"/>
      <c r="E33" s="96"/>
      <c r="F33" s="96"/>
      <c r="G33" s="96"/>
      <c r="H33" s="96"/>
      <c r="I33" s="96"/>
      <c r="J33" s="96"/>
      <c r="K33" s="110"/>
      <c r="L33" s="110"/>
      <c r="M33" s="111"/>
      <c r="N33" s="111"/>
      <c r="O33" s="113"/>
      <c r="P33" s="111"/>
      <c r="Q33" s="111"/>
      <c r="R33" s="112"/>
      <c r="U33" s="100"/>
      <c r="V33" s="101"/>
      <c r="W33" s="125"/>
      <c r="X33" s="109"/>
      <c r="Y33" s="111"/>
      <c r="Z33" s="113"/>
      <c r="AA33" s="113"/>
      <c r="AB33" s="111"/>
      <c r="AC33" s="130"/>
    </row>
    <row r="34" spans="1:44" ht="15.75" thickBot="1" x14ac:dyDescent="0.3">
      <c r="A34" s="100"/>
      <c r="B34" s="101"/>
      <c r="C34" s="125"/>
      <c r="D34" s="108"/>
      <c r="E34" s="96"/>
      <c r="F34" s="96"/>
      <c r="G34" s="96"/>
      <c r="H34" s="96"/>
      <c r="I34" s="96"/>
      <c r="J34" s="96"/>
      <c r="K34" s="110"/>
      <c r="L34" s="110"/>
      <c r="M34" s="111"/>
      <c r="N34" s="111"/>
      <c r="O34" s="111"/>
      <c r="P34" s="110"/>
      <c r="Q34" s="110"/>
      <c r="R34" s="112"/>
      <c r="U34" s="100"/>
      <c r="V34" s="101"/>
      <c r="W34" s="125"/>
      <c r="X34" s="116"/>
      <c r="Y34" s="117"/>
      <c r="Z34" s="118"/>
      <c r="AA34" s="117"/>
      <c r="AB34" s="119"/>
      <c r="AC34" s="133"/>
    </row>
    <row r="35" spans="1:44" ht="15.75" thickBot="1" x14ac:dyDescent="0.3">
      <c r="A35" s="100"/>
      <c r="B35" s="101"/>
      <c r="C35" s="100"/>
      <c r="D35" s="94" t="s">
        <v>453</v>
      </c>
      <c r="E35" s="95" t="s">
        <v>448</v>
      </c>
      <c r="F35" s="95" t="s">
        <v>0</v>
      </c>
      <c r="G35" s="95" t="s">
        <v>454</v>
      </c>
      <c r="H35" s="95" t="s">
        <v>450</v>
      </c>
      <c r="I35" s="95" t="s">
        <v>451</v>
      </c>
      <c r="J35" s="93" t="s">
        <v>452</v>
      </c>
      <c r="K35" s="94" t="s">
        <v>2</v>
      </c>
      <c r="L35" s="95" t="s">
        <v>10</v>
      </c>
      <c r="M35" s="95" t="s">
        <v>3</v>
      </c>
      <c r="N35" s="95" t="s">
        <v>11</v>
      </c>
      <c r="O35" s="95" t="s">
        <v>12</v>
      </c>
      <c r="P35" s="95" t="s">
        <v>13</v>
      </c>
      <c r="Q35" s="95" t="s">
        <v>19</v>
      </c>
      <c r="R35" s="93" t="s">
        <v>18</v>
      </c>
      <c r="U35" s="100"/>
      <c r="V35" s="101"/>
      <c r="W35" s="100"/>
      <c r="X35" s="94" t="s">
        <v>15</v>
      </c>
      <c r="Y35" s="95" t="s">
        <v>11</v>
      </c>
      <c r="Z35" s="95" t="s">
        <v>12</v>
      </c>
      <c r="AA35" s="95" t="s">
        <v>13</v>
      </c>
      <c r="AB35" s="95" t="s">
        <v>19</v>
      </c>
      <c r="AC35" s="93" t="s">
        <v>18</v>
      </c>
    </row>
    <row r="36" spans="1:44" x14ac:dyDescent="0.25">
      <c r="A36" s="100"/>
      <c r="B36" s="101"/>
      <c r="C36" s="237" t="s">
        <v>450</v>
      </c>
      <c r="D36" s="158">
        <v>500</v>
      </c>
      <c r="E36" s="159">
        <v>12</v>
      </c>
      <c r="F36" s="159">
        <v>256</v>
      </c>
      <c r="G36" s="159">
        <v>0</v>
      </c>
      <c r="H36" s="159">
        <v>0</v>
      </c>
      <c r="I36" s="159">
        <v>0</v>
      </c>
      <c r="J36" s="160">
        <v>4</v>
      </c>
      <c r="K36" s="161" t="s">
        <v>668</v>
      </c>
      <c r="L36" s="155" t="s">
        <v>535</v>
      </c>
      <c r="M36" s="155" t="s">
        <v>658</v>
      </c>
      <c r="N36" s="155" t="s">
        <v>456</v>
      </c>
      <c r="O36" s="155" t="s">
        <v>659</v>
      </c>
      <c r="P36" s="156" t="s">
        <v>660</v>
      </c>
      <c r="Q36" s="162" t="s">
        <v>661</v>
      </c>
      <c r="R36" s="163" t="s">
        <v>662</v>
      </c>
      <c r="U36" s="100"/>
      <c r="V36" s="101"/>
      <c r="W36" s="237" t="s">
        <v>450</v>
      </c>
      <c r="X36" s="154" t="s">
        <v>663</v>
      </c>
      <c r="Y36" s="155" t="s">
        <v>24</v>
      </c>
      <c r="Z36" s="156" t="s">
        <v>664</v>
      </c>
      <c r="AA36" s="155" t="s">
        <v>665</v>
      </c>
      <c r="AB36" s="156" t="s">
        <v>666</v>
      </c>
      <c r="AC36" s="157" t="s">
        <v>667</v>
      </c>
    </row>
    <row r="37" spans="1:44" x14ac:dyDescent="0.25">
      <c r="A37" s="100"/>
      <c r="B37" s="101"/>
      <c r="C37" s="238"/>
      <c r="D37" s="108">
        <v>500</v>
      </c>
      <c r="E37" s="96">
        <v>12</v>
      </c>
      <c r="F37" s="96">
        <v>256</v>
      </c>
      <c r="G37" s="96">
        <v>0</v>
      </c>
      <c r="H37" s="96" t="s">
        <v>513</v>
      </c>
      <c r="I37" s="96">
        <v>0</v>
      </c>
      <c r="J37" s="123">
        <v>4</v>
      </c>
      <c r="K37" s="109" t="s">
        <v>706</v>
      </c>
      <c r="L37" s="110" t="s">
        <v>701</v>
      </c>
      <c r="M37" s="111" t="s">
        <v>660</v>
      </c>
      <c r="N37" s="111" t="s">
        <v>456</v>
      </c>
      <c r="O37" s="111" t="s">
        <v>702</v>
      </c>
      <c r="P37" s="111" t="s">
        <v>703</v>
      </c>
      <c r="Q37" s="110" t="s">
        <v>704</v>
      </c>
      <c r="R37" s="112" t="s">
        <v>705</v>
      </c>
      <c r="U37" s="100"/>
      <c r="V37" s="101"/>
      <c r="W37" s="238"/>
      <c r="X37" s="109" t="s">
        <v>707</v>
      </c>
      <c r="Y37" s="111" t="s">
        <v>24</v>
      </c>
      <c r="Z37" s="113" t="s">
        <v>708</v>
      </c>
      <c r="AA37" s="111" t="s">
        <v>709</v>
      </c>
      <c r="AB37" s="111" t="s">
        <v>710</v>
      </c>
      <c r="AC37" s="128" t="s">
        <v>711</v>
      </c>
    </row>
    <row r="38" spans="1:44" x14ac:dyDescent="0.25">
      <c r="A38" s="100"/>
      <c r="B38" s="101"/>
      <c r="C38" s="238"/>
      <c r="D38" s="108">
        <v>500</v>
      </c>
      <c r="E38" s="96">
        <v>12</v>
      </c>
      <c r="F38" s="96">
        <v>256</v>
      </c>
      <c r="G38" s="96">
        <v>0</v>
      </c>
      <c r="H38" s="96" t="s">
        <v>514</v>
      </c>
      <c r="I38" s="96">
        <v>0</v>
      </c>
      <c r="J38" s="123">
        <v>4</v>
      </c>
      <c r="K38" s="109" t="s">
        <v>717</v>
      </c>
      <c r="L38" s="111" t="s">
        <v>582</v>
      </c>
      <c r="M38" s="111" t="s">
        <v>712</v>
      </c>
      <c r="N38" s="111" t="s">
        <v>456</v>
      </c>
      <c r="O38" s="113" t="s">
        <v>713</v>
      </c>
      <c r="P38" s="110" t="s">
        <v>714</v>
      </c>
      <c r="Q38" s="110" t="s">
        <v>715</v>
      </c>
      <c r="R38" s="112" t="s">
        <v>716</v>
      </c>
      <c r="U38" s="100"/>
      <c r="V38" s="101"/>
      <c r="W38" s="238"/>
      <c r="X38" s="129" t="s">
        <v>718</v>
      </c>
      <c r="Y38" s="111" t="s">
        <v>24</v>
      </c>
      <c r="Z38" s="113" t="s">
        <v>719</v>
      </c>
      <c r="AA38" s="113" t="s">
        <v>720</v>
      </c>
      <c r="AB38" s="110" t="s">
        <v>721</v>
      </c>
      <c r="AC38" s="128" t="s">
        <v>722</v>
      </c>
    </row>
    <row r="39" spans="1:44" ht="15.75" thickBot="1" x14ac:dyDescent="0.3">
      <c r="A39" s="100"/>
      <c r="B39" s="101"/>
      <c r="C39" s="239"/>
      <c r="D39" s="114">
        <v>500</v>
      </c>
      <c r="E39" s="115">
        <v>12</v>
      </c>
      <c r="F39" s="115">
        <v>256</v>
      </c>
      <c r="G39" s="115">
        <v>0</v>
      </c>
      <c r="H39" s="115" t="s">
        <v>515</v>
      </c>
      <c r="I39" s="115">
        <v>0</v>
      </c>
      <c r="J39" s="124">
        <v>4</v>
      </c>
      <c r="K39" s="116" t="s">
        <v>738</v>
      </c>
      <c r="L39" s="117" t="s">
        <v>513</v>
      </c>
      <c r="M39" s="117" t="s">
        <v>723</v>
      </c>
      <c r="N39" s="117" t="s">
        <v>456</v>
      </c>
      <c r="O39" s="118" t="s">
        <v>724</v>
      </c>
      <c r="P39" s="118" t="s">
        <v>725</v>
      </c>
      <c r="Q39" s="117" t="s">
        <v>726</v>
      </c>
      <c r="R39" s="120" t="s">
        <v>727</v>
      </c>
      <c r="U39" s="100"/>
      <c r="V39" s="101"/>
      <c r="W39" s="239"/>
      <c r="X39" s="131" t="s">
        <v>728</v>
      </c>
      <c r="Y39" s="117" t="s">
        <v>24</v>
      </c>
      <c r="Z39" s="118" t="s">
        <v>729</v>
      </c>
      <c r="AA39" s="118" t="s">
        <v>730</v>
      </c>
      <c r="AB39" s="118" t="s">
        <v>731</v>
      </c>
      <c r="AC39" s="134" t="s">
        <v>732</v>
      </c>
    </row>
    <row r="40" spans="1:44" x14ac:dyDescent="0.25">
      <c r="A40" s="100"/>
      <c r="B40" s="101"/>
      <c r="C40" s="100"/>
      <c r="D40" s="108"/>
      <c r="E40" s="96"/>
      <c r="F40" s="96"/>
      <c r="G40" s="96"/>
      <c r="H40" s="96"/>
      <c r="I40" s="96"/>
      <c r="J40" s="96"/>
      <c r="K40" s="101"/>
      <c r="L40" s="101"/>
      <c r="M40" s="101"/>
      <c r="N40" s="101"/>
      <c r="O40" s="101"/>
      <c r="P40" s="101"/>
      <c r="Q40" s="101"/>
      <c r="R40" s="112"/>
      <c r="U40" s="100"/>
      <c r="V40" s="101"/>
      <c r="W40" s="100"/>
      <c r="X40" s="100"/>
      <c r="Y40" s="101"/>
      <c r="Z40" s="101"/>
      <c r="AA40" s="101"/>
      <c r="AB40" s="101"/>
      <c r="AC40" s="112"/>
    </row>
    <row r="41" spans="1:44" ht="15.75" thickBot="1" x14ac:dyDescent="0.3">
      <c r="A41" s="100"/>
      <c r="B41" s="101"/>
      <c r="C41" s="100"/>
      <c r="D41" s="108"/>
      <c r="E41" s="96"/>
      <c r="F41" s="96"/>
      <c r="G41" s="96"/>
      <c r="H41" s="96"/>
      <c r="I41" s="96"/>
      <c r="J41" s="96"/>
      <c r="K41" s="101"/>
      <c r="L41" s="101"/>
      <c r="M41" s="101"/>
      <c r="N41" s="101"/>
      <c r="O41" s="101"/>
      <c r="P41" s="101"/>
      <c r="Q41" s="101"/>
      <c r="R41" s="112"/>
      <c r="U41" s="100"/>
      <c r="V41" s="101"/>
      <c r="W41" s="100"/>
      <c r="X41" s="100"/>
      <c r="Y41" s="101"/>
      <c r="Z41" s="101"/>
      <c r="AA41" s="101"/>
      <c r="AB41" s="101"/>
      <c r="AC41" s="112"/>
    </row>
    <row r="42" spans="1:44" ht="15.75" thickBot="1" x14ac:dyDescent="0.3">
      <c r="A42" s="100"/>
      <c r="B42" s="101"/>
      <c r="C42" s="100"/>
      <c r="D42" s="94" t="s">
        <v>453</v>
      </c>
      <c r="E42" s="95" t="s">
        <v>448</v>
      </c>
      <c r="F42" s="95" t="s">
        <v>0</v>
      </c>
      <c r="G42" s="95" t="s">
        <v>454</v>
      </c>
      <c r="H42" s="95" t="s">
        <v>450</v>
      </c>
      <c r="I42" s="95" t="s">
        <v>451</v>
      </c>
      <c r="J42" s="93" t="s">
        <v>452</v>
      </c>
      <c r="K42" s="94" t="s">
        <v>2</v>
      </c>
      <c r="L42" s="95" t="s">
        <v>10</v>
      </c>
      <c r="M42" s="95" t="s">
        <v>3</v>
      </c>
      <c r="N42" s="95" t="s">
        <v>11</v>
      </c>
      <c r="O42" s="95" t="s">
        <v>12</v>
      </c>
      <c r="P42" s="95" t="s">
        <v>13</v>
      </c>
      <c r="Q42" s="95" t="s">
        <v>19</v>
      </c>
      <c r="R42" s="93" t="s">
        <v>18</v>
      </c>
      <c r="U42" s="100"/>
      <c r="V42" s="101"/>
      <c r="W42" s="100"/>
      <c r="X42" s="94" t="s">
        <v>15</v>
      </c>
      <c r="Y42" s="95" t="s">
        <v>11</v>
      </c>
      <c r="Z42" s="95" t="s">
        <v>12</v>
      </c>
      <c r="AA42" s="95" t="s">
        <v>13</v>
      </c>
      <c r="AB42" s="95" t="s">
        <v>19</v>
      </c>
      <c r="AC42" s="93" t="s">
        <v>18</v>
      </c>
    </row>
    <row r="43" spans="1:44" x14ac:dyDescent="0.25">
      <c r="A43" s="100"/>
      <c r="B43" s="101"/>
      <c r="C43" s="237" t="s">
        <v>451</v>
      </c>
      <c r="D43" s="158">
        <v>500</v>
      </c>
      <c r="E43" s="159">
        <v>12</v>
      </c>
      <c r="F43" s="159">
        <v>256</v>
      </c>
      <c r="G43" s="159">
        <v>0</v>
      </c>
      <c r="H43" s="159">
        <v>0</v>
      </c>
      <c r="I43" s="159">
        <v>0</v>
      </c>
      <c r="J43" s="160">
        <v>4</v>
      </c>
      <c r="K43" s="161" t="s">
        <v>668</v>
      </c>
      <c r="L43" s="155" t="s">
        <v>535</v>
      </c>
      <c r="M43" s="155" t="s">
        <v>658</v>
      </c>
      <c r="N43" s="155" t="s">
        <v>456</v>
      </c>
      <c r="O43" s="155" t="s">
        <v>659</v>
      </c>
      <c r="P43" s="156" t="s">
        <v>660</v>
      </c>
      <c r="Q43" s="162" t="s">
        <v>661</v>
      </c>
      <c r="R43" s="163" t="s">
        <v>662</v>
      </c>
      <c r="U43" s="100"/>
      <c r="V43" s="101"/>
      <c r="W43" s="237" t="s">
        <v>451</v>
      </c>
      <c r="X43" s="154" t="s">
        <v>663</v>
      </c>
      <c r="Y43" s="155" t="s">
        <v>24</v>
      </c>
      <c r="Z43" s="156" t="s">
        <v>664</v>
      </c>
      <c r="AA43" s="155" t="s">
        <v>665</v>
      </c>
      <c r="AB43" s="156" t="s">
        <v>666</v>
      </c>
      <c r="AC43" s="157" t="s">
        <v>667</v>
      </c>
    </row>
    <row r="44" spans="1:44" x14ac:dyDescent="0.25">
      <c r="A44" s="100"/>
      <c r="B44" s="101"/>
      <c r="C44" s="238"/>
      <c r="D44" s="108">
        <v>500</v>
      </c>
      <c r="E44" s="96">
        <v>12</v>
      </c>
      <c r="F44" s="96">
        <v>256</v>
      </c>
      <c r="G44" s="96">
        <v>0</v>
      </c>
      <c r="H44" s="96">
        <v>0</v>
      </c>
      <c r="I44" s="96" t="s">
        <v>513</v>
      </c>
      <c r="J44" s="123">
        <v>4</v>
      </c>
      <c r="K44" s="109" t="s">
        <v>737</v>
      </c>
      <c r="L44" s="110" t="s">
        <v>333</v>
      </c>
      <c r="M44" s="111" t="s">
        <v>733</v>
      </c>
      <c r="N44" s="111" t="s">
        <v>456</v>
      </c>
      <c r="O44" s="111" t="s">
        <v>482</v>
      </c>
      <c r="P44" s="111" t="s">
        <v>734</v>
      </c>
      <c r="Q44" s="110" t="s">
        <v>735</v>
      </c>
      <c r="R44" s="112" t="s">
        <v>736</v>
      </c>
      <c r="U44" s="100"/>
      <c r="V44" s="101"/>
      <c r="W44" s="238"/>
      <c r="X44" s="109" t="s">
        <v>739</v>
      </c>
      <c r="Y44" s="111" t="s">
        <v>24</v>
      </c>
      <c r="Z44" s="113" t="s">
        <v>740</v>
      </c>
      <c r="AA44" s="111" t="s">
        <v>741</v>
      </c>
      <c r="AB44" s="111" t="s">
        <v>742</v>
      </c>
      <c r="AC44" s="128" t="s">
        <v>743</v>
      </c>
    </row>
    <row r="45" spans="1:44" x14ac:dyDescent="0.25">
      <c r="A45" s="100"/>
      <c r="B45" s="101"/>
      <c r="C45" s="238"/>
      <c r="D45" s="108">
        <v>500</v>
      </c>
      <c r="E45" s="96">
        <v>12</v>
      </c>
      <c r="F45" s="96">
        <v>256</v>
      </c>
      <c r="G45" s="96">
        <v>0</v>
      </c>
      <c r="H45" s="96">
        <v>0</v>
      </c>
      <c r="I45" s="96" t="s">
        <v>514</v>
      </c>
      <c r="J45" s="123">
        <v>4</v>
      </c>
      <c r="K45" s="109" t="s">
        <v>744</v>
      </c>
      <c r="L45" s="111" t="s">
        <v>701</v>
      </c>
      <c r="M45" s="111" t="s">
        <v>660</v>
      </c>
      <c r="N45" s="111" t="s">
        <v>456</v>
      </c>
      <c r="O45" s="113" t="s">
        <v>745</v>
      </c>
      <c r="P45" s="110" t="s">
        <v>746</v>
      </c>
      <c r="Q45" s="110" t="s">
        <v>747</v>
      </c>
      <c r="R45" s="112" t="s">
        <v>748</v>
      </c>
      <c r="U45" s="100"/>
      <c r="V45" s="101"/>
      <c r="W45" s="238"/>
      <c r="X45" s="129" t="s">
        <v>749</v>
      </c>
      <c r="Y45" s="111" t="s">
        <v>24</v>
      </c>
      <c r="Z45" s="113" t="s">
        <v>750</v>
      </c>
      <c r="AA45" s="113" t="s">
        <v>751</v>
      </c>
      <c r="AB45" s="110" t="s">
        <v>752</v>
      </c>
      <c r="AC45" s="128" t="s">
        <v>753</v>
      </c>
      <c r="AQ45" s="2"/>
      <c r="AR45" s="2"/>
    </row>
    <row r="46" spans="1:44" ht="15.75" thickBot="1" x14ac:dyDescent="0.3">
      <c r="A46" s="100"/>
      <c r="B46" s="101"/>
      <c r="C46" s="239"/>
      <c r="D46" s="114">
        <v>500</v>
      </c>
      <c r="E46" s="115">
        <v>12</v>
      </c>
      <c r="F46" s="115">
        <v>256</v>
      </c>
      <c r="G46" s="115">
        <v>0</v>
      </c>
      <c r="H46" s="115">
        <v>0</v>
      </c>
      <c r="I46" s="115" t="s">
        <v>515</v>
      </c>
      <c r="J46" s="124">
        <v>4</v>
      </c>
      <c r="K46" s="116" t="s">
        <v>756</v>
      </c>
      <c r="L46" s="117" t="s">
        <v>754</v>
      </c>
      <c r="M46" s="117" t="s">
        <v>755</v>
      </c>
      <c r="N46" s="117" t="s">
        <v>456</v>
      </c>
      <c r="O46" s="118" t="s">
        <v>757</v>
      </c>
      <c r="P46" s="118" t="s">
        <v>758</v>
      </c>
      <c r="Q46" s="117" t="s">
        <v>759</v>
      </c>
      <c r="R46" s="120" t="s">
        <v>760</v>
      </c>
      <c r="U46" s="100"/>
      <c r="V46" s="101"/>
      <c r="W46" s="239"/>
      <c r="X46" s="131" t="s">
        <v>761</v>
      </c>
      <c r="Y46" s="117" t="s">
        <v>24</v>
      </c>
      <c r="Z46" s="118" t="s">
        <v>762</v>
      </c>
      <c r="AA46" s="118" t="s">
        <v>763</v>
      </c>
      <c r="AB46" s="118" t="s">
        <v>764</v>
      </c>
      <c r="AC46" s="134" t="s">
        <v>765</v>
      </c>
    </row>
    <row r="47" spans="1:44" x14ac:dyDescent="0.25">
      <c r="A47" s="100"/>
      <c r="B47" s="101"/>
      <c r="C47" s="100"/>
      <c r="D47" s="108"/>
      <c r="E47" s="96"/>
      <c r="F47" s="96"/>
      <c r="G47" s="96"/>
      <c r="H47" s="96"/>
      <c r="I47" s="96"/>
      <c r="J47" s="96"/>
      <c r="K47" s="101"/>
      <c r="L47" s="101"/>
      <c r="M47" s="101"/>
      <c r="N47" s="101"/>
      <c r="O47" s="101"/>
      <c r="P47" s="101"/>
      <c r="Q47" s="101"/>
      <c r="R47" s="112"/>
      <c r="U47" s="100"/>
      <c r="V47" s="101"/>
      <c r="W47" s="100"/>
      <c r="X47" s="100"/>
      <c r="Y47" s="101"/>
      <c r="Z47" s="101"/>
      <c r="AA47" s="101"/>
      <c r="AB47" s="101"/>
      <c r="AC47" s="112"/>
    </row>
    <row r="48" spans="1:44" ht="15.75" thickBot="1" x14ac:dyDescent="0.3">
      <c r="A48" s="100"/>
      <c r="B48" s="101"/>
      <c r="C48" s="100"/>
      <c r="D48" s="108"/>
      <c r="E48" s="96"/>
      <c r="F48" s="96"/>
      <c r="G48" s="96"/>
      <c r="H48" s="96"/>
      <c r="I48" s="96"/>
      <c r="J48" s="96"/>
      <c r="K48" s="101"/>
      <c r="L48" s="101"/>
      <c r="M48" s="101"/>
      <c r="N48" s="101"/>
      <c r="O48" s="101"/>
      <c r="P48" s="101"/>
      <c r="Q48" s="101"/>
      <c r="R48" s="112"/>
      <c r="U48" s="100"/>
      <c r="V48" s="101"/>
      <c r="W48" s="100"/>
      <c r="X48" s="100"/>
      <c r="Y48" s="101"/>
      <c r="Z48" s="101"/>
      <c r="AA48" s="101"/>
      <c r="AB48" s="101"/>
      <c r="AC48" s="112"/>
    </row>
    <row r="49" spans="1:29" ht="15.75" thickBot="1" x14ac:dyDescent="0.3">
      <c r="A49" s="100"/>
      <c r="B49" s="101"/>
      <c r="C49" s="100"/>
      <c r="D49" s="94" t="s">
        <v>453</v>
      </c>
      <c r="E49" s="95" t="s">
        <v>448</v>
      </c>
      <c r="F49" s="95" t="s">
        <v>0</v>
      </c>
      <c r="G49" s="95" t="s">
        <v>454</v>
      </c>
      <c r="H49" s="95" t="s">
        <v>450</v>
      </c>
      <c r="I49" s="95" t="s">
        <v>451</v>
      </c>
      <c r="J49" s="93" t="s">
        <v>452</v>
      </c>
      <c r="K49" s="102" t="s">
        <v>2</v>
      </c>
      <c r="L49" s="97" t="s">
        <v>10</v>
      </c>
      <c r="M49" s="97" t="s">
        <v>3</v>
      </c>
      <c r="N49" s="97" t="s">
        <v>11</v>
      </c>
      <c r="O49" s="97" t="s">
        <v>12</v>
      </c>
      <c r="P49" s="97" t="s">
        <v>13</v>
      </c>
      <c r="Q49" s="97" t="s">
        <v>19</v>
      </c>
      <c r="R49" s="98" t="s">
        <v>18</v>
      </c>
      <c r="U49" s="100"/>
      <c r="V49" s="101"/>
      <c r="W49" s="100"/>
      <c r="X49" s="102" t="s">
        <v>15</v>
      </c>
      <c r="Y49" s="97" t="s">
        <v>11</v>
      </c>
      <c r="Z49" s="97" t="s">
        <v>12</v>
      </c>
      <c r="AA49" s="97" t="s">
        <v>13</v>
      </c>
      <c r="AB49" s="97" t="s">
        <v>19</v>
      </c>
      <c r="AC49" s="98" t="s">
        <v>18</v>
      </c>
    </row>
    <row r="50" spans="1:29" ht="15" customHeight="1" x14ac:dyDescent="0.25">
      <c r="A50" s="100"/>
      <c r="B50" s="101"/>
      <c r="C50" s="237" t="s">
        <v>452</v>
      </c>
      <c r="D50" s="102">
        <v>500</v>
      </c>
      <c r="E50" s="97">
        <v>12</v>
      </c>
      <c r="F50" s="97">
        <v>256</v>
      </c>
      <c r="G50" s="97">
        <v>0</v>
      </c>
      <c r="H50" s="97">
        <v>0</v>
      </c>
      <c r="I50" s="97">
        <v>0</v>
      </c>
      <c r="J50" s="97">
        <v>1</v>
      </c>
      <c r="K50" s="103" t="s">
        <v>766</v>
      </c>
      <c r="L50" s="104" t="s">
        <v>593</v>
      </c>
      <c r="M50" s="104" t="s">
        <v>648</v>
      </c>
      <c r="N50" s="104" t="s">
        <v>456</v>
      </c>
      <c r="O50" s="104" t="s">
        <v>767</v>
      </c>
      <c r="P50" s="105" t="s">
        <v>660</v>
      </c>
      <c r="Q50" s="106" t="s">
        <v>768</v>
      </c>
      <c r="R50" s="107" t="s">
        <v>769</v>
      </c>
      <c r="U50" s="100"/>
      <c r="V50" s="101"/>
      <c r="W50" s="237" t="s">
        <v>452</v>
      </c>
      <c r="X50" s="126" t="s">
        <v>770</v>
      </c>
      <c r="Y50" s="104" t="s">
        <v>24</v>
      </c>
      <c r="Z50" s="105" t="s">
        <v>770</v>
      </c>
      <c r="AA50" s="104" t="s">
        <v>259</v>
      </c>
      <c r="AB50" s="105" t="s">
        <v>771</v>
      </c>
      <c r="AC50" s="127" t="s">
        <v>772</v>
      </c>
    </row>
    <row r="51" spans="1:29" x14ac:dyDescent="0.25">
      <c r="A51" s="100"/>
      <c r="B51" s="101"/>
      <c r="C51" s="238"/>
      <c r="D51" s="108">
        <v>500</v>
      </c>
      <c r="E51" s="96">
        <v>12</v>
      </c>
      <c r="F51" s="96">
        <v>256</v>
      </c>
      <c r="G51" s="96">
        <v>0</v>
      </c>
      <c r="H51" s="96">
        <v>0</v>
      </c>
      <c r="I51" s="96">
        <v>0</v>
      </c>
      <c r="J51" s="96">
        <v>2</v>
      </c>
      <c r="K51" s="109" t="s">
        <v>774</v>
      </c>
      <c r="L51" s="110" t="s">
        <v>773</v>
      </c>
      <c r="M51" s="111" t="s">
        <v>616</v>
      </c>
      <c r="N51" s="111" t="s">
        <v>456</v>
      </c>
      <c r="O51" s="111" t="s">
        <v>775</v>
      </c>
      <c r="P51" s="111" t="s">
        <v>776</v>
      </c>
      <c r="Q51" s="110" t="s">
        <v>777</v>
      </c>
      <c r="R51" s="112" t="s">
        <v>778</v>
      </c>
      <c r="U51" s="100"/>
      <c r="V51" s="101"/>
      <c r="W51" s="238"/>
      <c r="X51" s="109" t="s">
        <v>779</v>
      </c>
      <c r="Y51" s="111" t="s">
        <v>24</v>
      </c>
      <c r="Z51" s="113" t="s">
        <v>780</v>
      </c>
      <c r="AA51" s="111" t="s">
        <v>781</v>
      </c>
      <c r="AB51" s="111" t="s">
        <v>782</v>
      </c>
      <c r="AC51" s="128" t="s">
        <v>783</v>
      </c>
    </row>
    <row r="52" spans="1:29" ht="15.75" thickBot="1" x14ac:dyDescent="0.3">
      <c r="A52" s="122"/>
      <c r="B52" s="121"/>
      <c r="C52" s="239"/>
      <c r="D52" s="149">
        <v>500</v>
      </c>
      <c r="E52" s="150">
        <v>12</v>
      </c>
      <c r="F52" s="150">
        <v>256</v>
      </c>
      <c r="G52" s="150">
        <v>0</v>
      </c>
      <c r="H52" s="150">
        <v>0</v>
      </c>
      <c r="I52" s="150">
        <v>0</v>
      </c>
      <c r="J52" s="150">
        <v>4</v>
      </c>
      <c r="K52" s="152" t="s">
        <v>668</v>
      </c>
      <c r="L52" s="146" t="s">
        <v>535</v>
      </c>
      <c r="M52" s="146" t="s">
        <v>658</v>
      </c>
      <c r="N52" s="146" t="s">
        <v>456</v>
      </c>
      <c r="O52" s="146" t="s">
        <v>659</v>
      </c>
      <c r="P52" s="147" t="s">
        <v>660</v>
      </c>
      <c r="Q52" s="165" t="s">
        <v>661</v>
      </c>
      <c r="R52" s="153" t="s">
        <v>662</v>
      </c>
      <c r="U52" s="122"/>
      <c r="V52" s="121"/>
      <c r="W52" s="239"/>
      <c r="X52" s="145" t="s">
        <v>663</v>
      </c>
      <c r="Y52" s="146" t="s">
        <v>24</v>
      </c>
      <c r="Z52" s="147" t="s">
        <v>664</v>
      </c>
      <c r="AA52" s="146" t="s">
        <v>665</v>
      </c>
      <c r="AB52" s="147" t="s">
        <v>666</v>
      </c>
      <c r="AC52" s="164" t="s">
        <v>667</v>
      </c>
    </row>
    <row r="53" spans="1:29" x14ac:dyDescent="0.25">
      <c r="A53" s="87"/>
      <c r="B53" s="88"/>
      <c r="C53" s="88"/>
      <c r="D53" s="88"/>
      <c r="E53" s="88"/>
      <c r="F53" s="88"/>
      <c r="G53" s="88"/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9"/>
      <c r="U53" s="87"/>
      <c r="V53" s="88"/>
      <c r="W53" s="88"/>
      <c r="X53" s="88"/>
      <c r="Y53" s="88"/>
      <c r="Z53" s="88"/>
      <c r="AA53" s="88"/>
      <c r="AB53" s="88"/>
      <c r="AC53" s="89"/>
    </row>
    <row r="54" spans="1:29" ht="15.75" thickBot="1" x14ac:dyDescent="0.3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86"/>
      <c r="U54" s="31"/>
      <c r="V54" s="32"/>
      <c r="W54" s="32"/>
      <c r="X54" s="32"/>
      <c r="Y54" s="32"/>
      <c r="Z54" s="32"/>
      <c r="AA54" s="32"/>
      <c r="AB54" s="32"/>
      <c r="AC54" s="86"/>
    </row>
    <row r="55" spans="1:29" ht="15.75" thickBot="1" x14ac:dyDescent="0.3">
      <c r="A55" s="58"/>
      <c r="B55" s="58"/>
      <c r="C55" s="100"/>
      <c r="D55" s="114" t="s">
        <v>453</v>
      </c>
      <c r="E55" s="115" t="s">
        <v>448</v>
      </c>
      <c r="F55" s="115" t="s">
        <v>0</v>
      </c>
      <c r="G55" s="115" t="s">
        <v>454</v>
      </c>
      <c r="H55" s="115" t="s">
        <v>450</v>
      </c>
      <c r="I55" s="115" t="s">
        <v>451</v>
      </c>
      <c r="J55" s="124" t="s">
        <v>452</v>
      </c>
      <c r="K55" s="108" t="s">
        <v>2</v>
      </c>
      <c r="L55" s="96" t="s">
        <v>10</v>
      </c>
      <c r="M55" s="96" t="s">
        <v>3</v>
      </c>
      <c r="N55" s="96" t="s">
        <v>11</v>
      </c>
      <c r="O55" s="96" t="s">
        <v>12</v>
      </c>
      <c r="P55" s="96" t="s">
        <v>13</v>
      </c>
      <c r="Q55" s="96" t="s">
        <v>19</v>
      </c>
      <c r="R55" s="123" t="s">
        <v>18</v>
      </c>
      <c r="U55" s="100"/>
      <c r="V55" s="101"/>
      <c r="W55" s="100"/>
      <c r="X55" s="108" t="s">
        <v>15</v>
      </c>
      <c r="Y55" s="96" t="s">
        <v>11</v>
      </c>
      <c r="Z55" s="96" t="s">
        <v>12</v>
      </c>
      <c r="AA55" s="96" t="s">
        <v>13</v>
      </c>
      <c r="AB55" s="96" t="s">
        <v>19</v>
      </c>
      <c r="AC55" s="123" t="s">
        <v>18</v>
      </c>
    </row>
    <row r="56" spans="1:29" x14ac:dyDescent="0.25">
      <c r="A56" s="58"/>
      <c r="B56" s="58"/>
      <c r="C56" s="237" t="s">
        <v>784</v>
      </c>
      <c r="D56" s="102">
        <v>5000</v>
      </c>
      <c r="E56" s="97">
        <v>12</v>
      </c>
      <c r="F56" s="97">
        <v>128</v>
      </c>
      <c r="G56" s="97" t="s">
        <v>515</v>
      </c>
      <c r="H56" s="97">
        <v>0</v>
      </c>
      <c r="I56" s="97">
        <v>0</v>
      </c>
      <c r="J56" s="97">
        <v>4</v>
      </c>
      <c r="K56" s="103" t="s">
        <v>787</v>
      </c>
      <c r="L56" s="104" t="s">
        <v>785</v>
      </c>
      <c r="M56" s="104" t="s">
        <v>786</v>
      </c>
      <c r="N56" s="104" t="s">
        <v>456</v>
      </c>
      <c r="O56" s="104" t="s">
        <v>788</v>
      </c>
      <c r="P56" s="105" t="s">
        <v>789</v>
      </c>
      <c r="Q56" s="106" t="s">
        <v>790</v>
      </c>
      <c r="R56" s="107" t="s">
        <v>791</v>
      </c>
      <c r="U56" s="100"/>
      <c r="V56" s="101"/>
      <c r="W56" s="237" t="s">
        <v>452</v>
      </c>
      <c r="X56" s="126" t="s">
        <v>792</v>
      </c>
      <c r="Y56" s="104" t="s">
        <v>24</v>
      </c>
      <c r="Z56" s="105" t="s">
        <v>111</v>
      </c>
      <c r="AA56" s="104" t="s">
        <v>793</v>
      </c>
      <c r="AB56" s="105" t="s">
        <v>346</v>
      </c>
      <c r="AC56" s="127" t="s">
        <v>794</v>
      </c>
    </row>
    <row r="57" spans="1:29" x14ac:dyDescent="0.25">
      <c r="A57" s="58"/>
      <c r="B57" s="58"/>
      <c r="C57" s="238"/>
      <c r="D57" s="108">
        <v>5000</v>
      </c>
      <c r="E57" s="96">
        <v>3</v>
      </c>
      <c r="F57" s="96">
        <v>128</v>
      </c>
      <c r="G57" s="96" t="s">
        <v>515</v>
      </c>
      <c r="H57" s="96">
        <v>0</v>
      </c>
      <c r="I57" s="96">
        <v>0</v>
      </c>
      <c r="J57" s="96">
        <v>4</v>
      </c>
      <c r="K57" s="109" t="s">
        <v>797</v>
      </c>
      <c r="L57" s="110" t="s">
        <v>795</v>
      </c>
      <c r="M57" s="111" t="s">
        <v>796</v>
      </c>
      <c r="N57" s="111" t="s">
        <v>456</v>
      </c>
      <c r="O57" s="111" t="s">
        <v>798</v>
      </c>
      <c r="P57" s="111" t="s">
        <v>799</v>
      </c>
      <c r="Q57" s="110" t="s">
        <v>800</v>
      </c>
      <c r="R57" s="112" t="s">
        <v>801</v>
      </c>
      <c r="U57" s="100"/>
      <c r="V57" s="101"/>
      <c r="W57" s="238"/>
      <c r="X57" s="109" t="s">
        <v>802</v>
      </c>
      <c r="Y57" s="111" t="s">
        <v>24</v>
      </c>
      <c r="Z57" s="113" t="s">
        <v>803</v>
      </c>
      <c r="AA57" s="111" t="s">
        <v>804</v>
      </c>
      <c r="AB57" s="111" t="s">
        <v>805</v>
      </c>
      <c r="AC57" s="128" t="s">
        <v>806</v>
      </c>
    </row>
    <row r="58" spans="1:29" ht="15.75" thickBot="1" x14ac:dyDescent="0.3">
      <c r="A58" s="32"/>
      <c r="B58" s="86"/>
      <c r="C58" s="239"/>
      <c r="D58" s="114">
        <v>5000</v>
      </c>
      <c r="E58" s="115">
        <v>12</v>
      </c>
      <c r="F58" s="115">
        <v>64</v>
      </c>
      <c r="G58" s="115" t="s">
        <v>515</v>
      </c>
      <c r="H58" s="115">
        <v>0</v>
      </c>
      <c r="I58" s="115">
        <v>0</v>
      </c>
      <c r="J58" s="115">
        <v>4</v>
      </c>
      <c r="K58" s="116" t="s">
        <v>818</v>
      </c>
      <c r="L58" s="117" t="s">
        <v>807</v>
      </c>
      <c r="M58" s="117" t="s">
        <v>808</v>
      </c>
      <c r="N58" s="117" t="s">
        <v>456</v>
      </c>
      <c r="O58" s="117" t="s">
        <v>809</v>
      </c>
      <c r="P58" s="118" t="s">
        <v>810</v>
      </c>
      <c r="Q58" s="119" t="s">
        <v>811</v>
      </c>
      <c r="R58" s="120" t="s">
        <v>812</v>
      </c>
      <c r="U58" s="122"/>
      <c r="V58" s="121"/>
      <c r="W58" s="239"/>
      <c r="X58" s="131" t="s">
        <v>813</v>
      </c>
      <c r="Y58" s="117" t="s">
        <v>24</v>
      </c>
      <c r="Z58" s="118" t="s">
        <v>814</v>
      </c>
      <c r="AA58" s="117" t="s">
        <v>815</v>
      </c>
      <c r="AB58" s="118" t="s">
        <v>816</v>
      </c>
      <c r="AC58" s="133" t="s">
        <v>817</v>
      </c>
    </row>
    <row r="64" spans="1:29" ht="15.75" thickBot="1" x14ac:dyDescent="0.3"/>
    <row r="65" spans="6:9" ht="15" customHeight="1" x14ac:dyDescent="0.25">
      <c r="F65" s="240" t="s">
        <v>580</v>
      </c>
      <c r="G65" s="241"/>
      <c r="H65" s="241"/>
      <c r="I65" s="242"/>
    </row>
    <row r="66" spans="6:9" ht="15.75" customHeight="1" thickBot="1" x14ac:dyDescent="0.3">
      <c r="F66" s="243"/>
      <c r="G66" s="244"/>
      <c r="H66" s="244"/>
      <c r="I66" s="245"/>
    </row>
    <row r="67" spans="6:9" ht="15" customHeight="1" x14ac:dyDescent="0.25">
      <c r="F67" s="246">
        <v>2.16</v>
      </c>
      <c r="G67" s="241"/>
      <c r="H67" s="241"/>
      <c r="I67" s="242"/>
    </row>
    <row r="68" spans="6:9" ht="15.75" customHeight="1" thickBot="1" x14ac:dyDescent="0.3">
      <c r="F68" s="243"/>
      <c r="G68" s="244"/>
      <c r="H68" s="244"/>
      <c r="I68" s="245"/>
    </row>
    <row r="96" spans="12:12" x14ac:dyDescent="0.25">
      <c r="L96" s="166"/>
    </row>
    <row r="97" spans="12:12" x14ac:dyDescent="0.25">
      <c r="L97" s="167"/>
    </row>
    <row r="98" spans="12:12" x14ac:dyDescent="0.25">
      <c r="L98" s="167"/>
    </row>
    <row r="99" spans="12:12" x14ac:dyDescent="0.25">
      <c r="L99" s="167"/>
    </row>
    <row r="100" spans="12:12" x14ac:dyDescent="0.25">
      <c r="L100" s="167"/>
    </row>
    <row r="101" spans="12:12" x14ac:dyDescent="0.25">
      <c r="L101" s="167"/>
    </row>
    <row r="102" spans="12:12" x14ac:dyDescent="0.25">
      <c r="L102" s="167"/>
    </row>
    <row r="103" spans="12:12" x14ac:dyDescent="0.25">
      <c r="L103" s="167"/>
    </row>
    <row r="104" spans="12:12" x14ac:dyDescent="0.25">
      <c r="L104" s="167"/>
    </row>
    <row r="105" spans="12:12" x14ac:dyDescent="0.25">
      <c r="L105" s="166"/>
    </row>
    <row r="106" spans="12:12" x14ac:dyDescent="0.25">
      <c r="L106" s="167"/>
    </row>
    <row r="107" spans="12:12" x14ac:dyDescent="0.25">
      <c r="L107" s="167"/>
    </row>
    <row r="108" spans="12:12" x14ac:dyDescent="0.25">
      <c r="L108" s="167"/>
    </row>
    <row r="109" spans="12:12" x14ac:dyDescent="0.25">
      <c r="L109" s="167"/>
    </row>
    <row r="110" spans="12:12" x14ac:dyDescent="0.25">
      <c r="L110" s="167"/>
    </row>
    <row r="111" spans="12:12" x14ac:dyDescent="0.25">
      <c r="L111" s="167"/>
    </row>
    <row r="112" spans="12:12" x14ac:dyDescent="0.25">
      <c r="L112" s="167"/>
    </row>
    <row r="113" spans="12:12" x14ac:dyDescent="0.25">
      <c r="L113" s="167"/>
    </row>
    <row r="114" spans="12:12" x14ac:dyDescent="0.25">
      <c r="L114" s="166"/>
    </row>
    <row r="115" spans="12:12" x14ac:dyDescent="0.25">
      <c r="L115" s="167"/>
    </row>
    <row r="116" spans="12:12" x14ac:dyDescent="0.25">
      <c r="L116" s="167"/>
    </row>
    <row r="117" spans="12:12" x14ac:dyDescent="0.25">
      <c r="L117" s="167"/>
    </row>
    <row r="118" spans="12:12" x14ac:dyDescent="0.25">
      <c r="L118" s="167"/>
    </row>
    <row r="119" spans="12:12" x14ac:dyDescent="0.25">
      <c r="L119" s="167"/>
    </row>
    <row r="120" spans="12:12" x14ac:dyDescent="0.25">
      <c r="L120" s="167"/>
    </row>
    <row r="121" spans="12:12" x14ac:dyDescent="0.25">
      <c r="L121" s="167"/>
    </row>
    <row r="122" spans="12:12" x14ac:dyDescent="0.25">
      <c r="L122" s="167"/>
    </row>
    <row r="123" spans="12:12" x14ac:dyDescent="0.25">
      <c r="L123" s="166"/>
    </row>
    <row r="124" spans="12:12" x14ac:dyDescent="0.25">
      <c r="L124" s="167"/>
    </row>
    <row r="125" spans="12:12" x14ac:dyDescent="0.25">
      <c r="L125" s="167"/>
    </row>
    <row r="126" spans="12:12" x14ac:dyDescent="0.25">
      <c r="L126" s="167"/>
    </row>
    <row r="127" spans="12:12" x14ac:dyDescent="0.25">
      <c r="L127" s="167"/>
    </row>
    <row r="128" spans="12:12" x14ac:dyDescent="0.25">
      <c r="L128" s="167"/>
    </row>
    <row r="129" spans="12:12" x14ac:dyDescent="0.25">
      <c r="L129" s="167"/>
    </row>
    <row r="130" spans="12:12" x14ac:dyDescent="0.25">
      <c r="L130" s="166"/>
    </row>
    <row r="131" spans="12:12" x14ac:dyDescent="0.25">
      <c r="L131" s="167"/>
    </row>
    <row r="132" spans="12:12" x14ac:dyDescent="0.25">
      <c r="L132" s="167"/>
    </row>
    <row r="133" spans="12:12" x14ac:dyDescent="0.25">
      <c r="L133" s="167"/>
    </row>
    <row r="134" spans="12:12" x14ac:dyDescent="0.25">
      <c r="L134" s="167"/>
    </row>
    <row r="135" spans="12:12" x14ac:dyDescent="0.25">
      <c r="L135" s="167"/>
    </row>
    <row r="136" spans="12:12" x14ac:dyDescent="0.25">
      <c r="L136" s="167"/>
    </row>
    <row r="137" spans="12:12" x14ac:dyDescent="0.25">
      <c r="L137" s="166"/>
    </row>
    <row r="138" spans="12:12" x14ac:dyDescent="0.25">
      <c r="L138" s="167"/>
    </row>
    <row r="139" spans="12:12" x14ac:dyDescent="0.25">
      <c r="L139" s="167"/>
    </row>
    <row r="140" spans="12:12" x14ac:dyDescent="0.25">
      <c r="L140" s="167"/>
    </row>
    <row r="141" spans="12:12" x14ac:dyDescent="0.25">
      <c r="L141" s="167"/>
    </row>
    <row r="142" spans="12:12" x14ac:dyDescent="0.25">
      <c r="L142" s="167"/>
    </row>
    <row r="143" spans="12:12" x14ac:dyDescent="0.25">
      <c r="L143" s="167"/>
    </row>
    <row r="144" spans="12:12" x14ac:dyDescent="0.25">
      <c r="L144" s="166"/>
    </row>
    <row r="145" spans="12:12" x14ac:dyDescent="0.25">
      <c r="L145" s="167"/>
    </row>
    <row r="146" spans="12:12" x14ac:dyDescent="0.25">
      <c r="L146" s="167"/>
    </row>
    <row r="147" spans="12:12" x14ac:dyDescent="0.25">
      <c r="L147" s="167"/>
    </row>
    <row r="148" spans="12:12" x14ac:dyDescent="0.25">
      <c r="L148" s="36"/>
    </row>
    <row r="149" spans="12:12" x14ac:dyDescent="0.25">
      <c r="L149" s="36"/>
    </row>
    <row r="150" spans="12:12" x14ac:dyDescent="0.25">
      <c r="L150" s="166"/>
    </row>
    <row r="151" spans="12:12" x14ac:dyDescent="0.25">
      <c r="L151" s="167"/>
    </row>
    <row r="152" spans="12:12" x14ac:dyDescent="0.25">
      <c r="L152" s="167"/>
    </row>
    <row r="153" spans="12:12" x14ac:dyDescent="0.25">
      <c r="L153" s="167"/>
    </row>
  </sheetData>
  <mergeCells count="18">
    <mergeCell ref="F65:I66"/>
    <mergeCell ref="F67:I68"/>
    <mergeCell ref="W43:W46"/>
    <mergeCell ref="W50:W52"/>
    <mergeCell ref="C56:C58"/>
    <mergeCell ref="W56:W58"/>
    <mergeCell ref="C50:C52"/>
    <mergeCell ref="C43:C46"/>
    <mergeCell ref="W2:W7"/>
    <mergeCell ref="W11:W16"/>
    <mergeCell ref="W20:W25"/>
    <mergeCell ref="W29:W32"/>
    <mergeCell ref="W36:W39"/>
    <mergeCell ref="C2:C7"/>
    <mergeCell ref="C11:C16"/>
    <mergeCell ref="C20:C25"/>
    <mergeCell ref="C29:C32"/>
    <mergeCell ref="C36:C39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42B41-D01B-4DC7-94EC-200137C9C042}">
  <dimension ref="A1:AO34"/>
  <sheetViews>
    <sheetView tabSelected="1" topLeftCell="Q1" zoomScale="70" zoomScaleNormal="70" workbookViewId="0">
      <selection activeCell="AE47" sqref="AE47"/>
    </sheetView>
  </sheetViews>
  <sheetFormatPr defaultRowHeight="15" x14ac:dyDescent="0.25"/>
  <cols>
    <col min="1" max="1" width="5.140625" bestFit="1" customWidth="1"/>
    <col min="2" max="2" width="3.7109375" bestFit="1" customWidth="1"/>
    <col min="3" max="3" width="7.140625" bestFit="1" customWidth="1"/>
    <col min="4" max="4" width="6.85546875" bestFit="1" customWidth="1"/>
    <col min="5" max="5" width="4.85546875" bestFit="1" customWidth="1"/>
    <col min="6" max="6" width="7.140625" bestFit="1" customWidth="1"/>
    <col min="7" max="7" width="8.7109375" bestFit="1" customWidth="1"/>
    <col min="8" max="8" width="8.140625" bestFit="1" customWidth="1"/>
    <col min="9" max="9" width="6.42578125" bestFit="1" customWidth="1"/>
    <col min="10" max="10" width="6.5703125" bestFit="1" customWidth="1"/>
    <col min="11" max="11" width="8.7109375" bestFit="1" customWidth="1"/>
    <col min="12" max="12" width="5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7.85546875" bestFit="1" customWidth="1"/>
    <col min="17" max="17" width="12.85546875" bestFit="1" customWidth="1"/>
    <col min="20" max="20" width="7.140625" bestFit="1" customWidth="1"/>
    <col min="21" max="21" width="4.42578125" bestFit="1" customWidth="1"/>
    <col min="22" max="22" width="3.7109375" bestFit="1" customWidth="1"/>
    <col min="23" max="23" width="8.42578125" bestFit="1" customWidth="1"/>
    <col min="24" max="24" width="13.85546875" bestFit="1" customWidth="1"/>
    <col min="25" max="25" width="18.7109375" bestFit="1" customWidth="1"/>
    <col min="26" max="26" width="18.5703125" bestFit="1" customWidth="1"/>
    <col min="27" max="27" width="7.85546875" bestFit="1" customWidth="1"/>
    <col min="28" max="28" width="12.85546875" bestFit="1" customWidth="1"/>
    <col min="31" max="31" width="7.28515625" bestFit="1" customWidth="1"/>
    <col min="32" max="32" width="4.42578125" bestFit="1" customWidth="1"/>
    <col min="34" max="34" width="7.140625" bestFit="1" customWidth="1"/>
    <col min="35" max="35" width="7.140625" customWidth="1"/>
    <col min="36" max="36" width="8.42578125" bestFit="1" customWidth="1"/>
    <col min="37" max="37" width="13.85546875" bestFit="1" customWidth="1"/>
    <col min="38" max="38" width="18.7109375" bestFit="1" customWidth="1"/>
    <col min="39" max="39" width="18.5703125" bestFit="1" customWidth="1"/>
    <col min="40" max="40" width="8.28515625" bestFit="1" customWidth="1"/>
    <col min="41" max="41" width="13.140625" bestFit="1" customWidth="1"/>
  </cols>
  <sheetData>
    <row r="1" spans="1:41" ht="21.75" thickBot="1" x14ac:dyDescent="0.3">
      <c r="A1" s="94" t="s">
        <v>6</v>
      </c>
      <c r="B1" s="188"/>
      <c r="C1" s="94" t="s">
        <v>453</v>
      </c>
      <c r="D1" s="95" t="s">
        <v>448</v>
      </c>
      <c r="E1" s="95" t="s">
        <v>0</v>
      </c>
      <c r="F1" s="95" t="s">
        <v>454</v>
      </c>
      <c r="G1" s="95" t="s">
        <v>450</v>
      </c>
      <c r="H1" s="95" t="s">
        <v>451</v>
      </c>
      <c r="I1" s="93" t="s">
        <v>452</v>
      </c>
      <c r="J1" s="95" t="s">
        <v>2</v>
      </c>
      <c r="K1" s="95" t="s">
        <v>10</v>
      </c>
      <c r="L1" s="95" t="s">
        <v>3</v>
      </c>
      <c r="M1" s="95" t="s">
        <v>11</v>
      </c>
      <c r="N1" s="95" t="s">
        <v>12</v>
      </c>
      <c r="O1" s="95" t="s">
        <v>13</v>
      </c>
      <c r="P1" s="95" t="s">
        <v>19</v>
      </c>
      <c r="Q1" s="93" t="s">
        <v>18</v>
      </c>
      <c r="R1" s="251"/>
      <c r="S1" s="252"/>
      <c r="T1" s="189" t="s">
        <v>8</v>
      </c>
      <c r="U1" s="94" t="s">
        <v>7</v>
      </c>
      <c r="V1" s="93"/>
      <c r="W1" s="95" t="s">
        <v>15</v>
      </c>
      <c r="X1" s="95" t="s">
        <v>11</v>
      </c>
      <c r="Y1" s="95" t="s">
        <v>12</v>
      </c>
      <c r="Z1" s="95" t="s">
        <v>13</v>
      </c>
      <c r="AA1" s="95" t="s">
        <v>19</v>
      </c>
      <c r="AB1" s="93" t="s">
        <v>18</v>
      </c>
    </row>
    <row r="2" spans="1:41" ht="35.25" customHeight="1" x14ac:dyDescent="0.25">
      <c r="A2" s="108" t="s">
        <v>823</v>
      </c>
      <c r="B2" s="253" t="s">
        <v>822</v>
      </c>
      <c r="C2" s="108">
        <v>5000</v>
      </c>
      <c r="D2" s="96">
        <v>12</v>
      </c>
      <c r="E2" s="96">
        <v>256</v>
      </c>
      <c r="F2" s="96">
        <v>0</v>
      </c>
      <c r="G2" s="96">
        <v>0</v>
      </c>
      <c r="H2" s="96">
        <v>0</v>
      </c>
      <c r="I2" s="123">
        <v>4</v>
      </c>
      <c r="J2" s="110" t="s">
        <v>828</v>
      </c>
      <c r="K2" s="113" t="s">
        <v>829</v>
      </c>
      <c r="L2" s="111" t="s">
        <v>504</v>
      </c>
      <c r="M2" s="111" t="s">
        <v>456</v>
      </c>
      <c r="N2" s="113" t="s">
        <v>692</v>
      </c>
      <c r="O2" s="111" t="s">
        <v>830</v>
      </c>
      <c r="P2" s="110" t="s">
        <v>831</v>
      </c>
      <c r="Q2" s="112" t="s">
        <v>832</v>
      </c>
      <c r="R2" s="226"/>
      <c r="S2" s="228"/>
      <c r="T2" s="100"/>
      <c r="U2" s="100"/>
      <c r="V2" s="190"/>
      <c r="W2" s="203" t="s">
        <v>833</v>
      </c>
      <c r="X2" s="104" t="s">
        <v>24</v>
      </c>
      <c r="Y2" s="105" t="s">
        <v>834</v>
      </c>
      <c r="Z2" s="105" t="s">
        <v>835</v>
      </c>
      <c r="AA2" s="104" t="s">
        <v>836</v>
      </c>
      <c r="AB2" s="127" t="s">
        <v>837</v>
      </c>
    </row>
    <row r="3" spans="1:41" x14ac:dyDescent="0.25">
      <c r="A3" s="108" t="s">
        <v>824</v>
      </c>
      <c r="B3" s="254"/>
      <c r="C3" s="108">
        <v>500</v>
      </c>
      <c r="D3" s="96">
        <v>12</v>
      </c>
      <c r="E3" s="96">
        <v>256</v>
      </c>
      <c r="F3" s="96">
        <v>0</v>
      </c>
      <c r="G3" s="96">
        <v>0</v>
      </c>
      <c r="H3" s="96">
        <v>0</v>
      </c>
      <c r="I3" s="123">
        <v>4</v>
      </c>
      <c r="J3" s="110" t="s">
        <v>868</v>
      </c>
      <c r="K3" s="111" t="s">
        <v>869</v>
      </c>
      <c r="L3" s="111" t="s">
        <v>628</v>
      </c>
      <c r="M3" s="111" t="s">
        <v>456</v>
      </c>
      <c r="N3" s="111" t="s">
        <v>595</v>
      </c>
      <c r="O3" s="113" t="s">
        <v>870</v>
      </c>
      <c r="P3" s="110" t="s">
        <v>871</v>
      </c>
      <c r="Q3" s="112" t="s">
        <v>872</v>
      </c>
      <c r="R3" s="220"/>
      <c r="S3" s="222"/>
      <c r="T3" s="100"/>
      <c r="U3" s="100"/>
      <c r="V3" s="250"/>
      <c r="W3" s="129" t="s">
        <v>873</v>
      </c>
      <c r="X3" s="111" t="s">
        <v>24</v>
      </c>
      <c r="Y3" s="113" t="s">
        <v>874</v>
      </c>
      <c r="Z3" s="111" t="s">
        <v>875</v>
      </c>
      <c r="AA3" s="113" t="s">
        <v>876</v>
      </c>
      <c r="AB3" s="128" t="s">
        <v>877</v>
      </c>
    </row>
    <row r="4" spans="1:41" x14ac:dyDescent="0.25">
      <c r="A4" s="108" t="s">
        <v>825</v>
      </c>
      <c r="B4" s="254"/>
      <c r="C4" s="108">
        <v>500</v>
      </c>
      <c r="D4" s="96">
        <v>12</v>
      </c>
      <c r="E4" s="96">
        <v>256</v>
      </c>
      <c r="F4" s="96" t="s">
        <v>515</v>
      </c>
      <c r="G4" s="96">
        <v>0</v>
      </c>
      <c r="H4" s="96">
        <v>0</v>
      </c>
      <c r="I4" s="123">
        <v>4</v>
      </c>
      <c r="J4" s="110" t="s">
        <v>902</v>
      </c>
      <c r="K4" s="111" t="s">
        <v>901</v>
      </c>
      <c r="L4" s="111" t="s">
        <v>691</v>
      </c>
      <c r="M4" s="111" t="s">
        <v>456</v>
      </c>
      <c r="N4" s="113" t="s">
        <v>903</v>
      </c>
      <c r="O4" s="113" t="s">
        <v>693</v>
      </c>
      <c r="P4" s="111" t="s">
        <v>904</v>
      </c>
      <c r="Q4" s="112" t="s">
        <v>905</v>
      </c>
      <c r="R4" s="220"/>
      <c r="S4" s="222"/>
      <c r="T4" s="100"/>
      <c r="U4" s="100"/>
      <c r="V4" s="250"/>
      <c r="W4" s="129" t="s">
        <v>906</v>
      </c>
      <c r="X4" s="111" t="s">
        <v>24</v>
      </c>
      <c r="Y4" s="113" t="s">
        <v>907</v>
      </c>
      <c r="Z4" s="113" t="s">
        <v>865</v>
      </c>
      <c r="AA4" s="113" t="s">
        <v>909</v>
      </c>
      <c r="AB4" s="130" t="s">
        <v>910</v>
      </c>
    </row>
    <row r="5" spans="1:41" ht="15.75" thickBot="1" x14ac:dyDescent="0.3">
      <c r="A5" s="114" t="s">
        <v>826</v>
      </c>
      <c r="B5" s="255"/>
      <c r="C5" s="114">
        <v>5000</v>
      </c>
      <c r="D5" s="115">
        <v>12</v>
      </c>
      <c r="E5" s="115">
        <v>128</v>
      </c>
      <c r="F5" s="115" t="s">
        <v>515</v>
      </c>
      <c r="G5" s="115">
        <v>0</v>
      </c>
      <c r="H5" s="115">
        <v>0</v>
      </c>
      <c r="I5" s="124">
        <v>4</v>
      </c>
      <c r="J5" s="119" t="s">
        <v>934</v>
      </c>
      <c r="K5" s="117" t="s">
        <v>932</v>
      </c>
      <c r="L5" s="117" t="s">
        <v>933</v>
      </c>
      <c r="M5" s="117" t="s">
        <v>456</v>
      </c>
      <c r="N5" s="117" t="s">
        <v>935</v>
      </c>
      <c r="O5" s="118" t="s">
        <v>936</v>
      </c>
      <c r="P5" s="119" t="s">
        <v>937</v>
      </c>
      <c r="Q5" s="120" t="s">
        <v>938</v>
      </c>
      <c r="R5" s="223"/>
      <c r="S5" s="225"/>
      <c r="T5" s="122"/>
      <c r="U5" s="122"/>
      <c r="V5" s="187"/>
      <c r="W5" s="131" t="s">
        <v>939</v>
      </c>
      <c r="X5" s="117" t="s">
        <v>24</v>
      </c>
      <c r="Y5" s="118" t="s">
        <v>940</v>
      </c>
      <c r="Z5" s="117" t="s">
        <v>391</v>
      </c>
      <c r="AA5" s="118" t="s">
        <v>941</v>
      </c>
      <c r="AB5" s="133" t="s">
        <v>942</v>
      </c>
    </row>
    <row r="6" spans="1:41" ht="15" customHeight="1" x14ac:dyDescent="0.25">
      <c r="AE6" s="240" t="s">
        <v>827</v>
      </c>
      <c r="AF6" s="241"/>
      <c r="AG6" s="241"/>
      <c r="AH6" s="241"/>
      <c r="AI6" s="241"/>
      <c r="AJ6" s="241"/>
      <c r="AK6" s="241"/>
      <c r="AL6" s="241"/>
      <c r="AM6" s="241"/>
      <c r="AN6" s="241"/>
      <c r="AO6" s="242"/>
    </row>
    <row r="7" spans="1:41" ht="15.75" customHeight="1" thickBot="1" x14ac:dyDescent="0.3">
      <c r="AE7" s="243"/>
      <c r="AF7" s="244"/>
      <c r="AG7" s="244"/>
      <c r="AH7" s="244"/>
      <c r="AI7" s="244"/>
      <c r="AJ7" s="244"/>
      <c r="AK7" s="244"/>
      <c r="AL7" s="244"/>
      <c r="AM7" s="244"/>
      <c r="AN7" s="244"/>
      <c r="AO7" s="245"/>
    </row>
    <row r="8" spans="1:41" ht="21.75" thickBot="1" x14ac:dyDescent="0.3">
      <c r="AE8" s="201" t="s">
        <v>8</v>
      </c>
      <c r="AF8" s="114" t="s">
        <v>7</v>
      </c>
      <c r="AG8" s="124"/>
      <c r="AH8" s="192" t="s">
        <v>453</v>
      </c>
      <c r="AI8" s="115" t="s">
        <v>2</v>
      </c>
      <c r="AJ8" s="115" t="s">
        <v>15</v>
      </c>
      <c r="AK8" s="115" t="s">
        <v>11</v>
      </c>
      <c r="AL8" s="115" t="s">
        <v>12</v>
      </c>
      <c r="AM8" s="115" t="s">
        <v>13</v>
      </c>
      <c r="AN8" s="115" t="s">
        <v>19</v>
      </c>
      <c r="AO8" s="124" t="s">
        <v>18</v>
      </c>
    </row>
    <row r="9" spans="1:41" x14ac:dyDescent="0.25">
      <c r="AE9" s="247" t="s">
        <v>823</v>
      </c>
      <c r="AF9" s="100"/>
      <c r="AG9" s="190"/>
      <c r="AH9" s="191">
        <v>25</v>
      </c>
      <c r="AI9" s="96" t="s">
        <v>838</v>
      </c>
      <c r="AJ9" s="113" t="s">
        <v>839</v>
      </c>
      <c r="AK9" s="111" t="s">
        <v>24</v>
      </c>
      <c r="AL9" s="113" t="s">
        <v>840</v>
      </c>
      <c r="AM9" s="113" t="s">
        <v>841</v>
      </c>
      <c r="AN9" s="111" t="s">
        <v>842</v>
      </c>
      <c r="AO9" s="128" t="s">
        <v>843</v>
      </c>
    </row>
    <row r="10" spans="1:41" x14ac:dyDescent="0.25">
      <c r="AE10" s="248"/>
      <c r="AF10" s="100"/>
      <c r="AG10" s="250"/>
      <c r="AH10" s="191">
        <v>50</v>
      </c>
      <c r="AI10" s="96" t="s">
        <v>844</v>
      </c>
      <c r="AJ10" s="111" t="s">
        <v>845</v>
      </c>
      <c r="AK10" s="111" t="s">
        <v>24</v>
      </c>
      <c r="AL10" s="113" t="s">
        <v>846</v>
      </c>
      <c r="AM10" s="111" t="s">
        <v>847</v>
      </c>
      <c r="AN10" s="113" t="s">
        <v>848</v>
      </c>
      <c r="AO10" s="128" t="s">
        <v>849</v>
      </c>
    </row>
    <row r="11" spans="1:41" ht="21" x14ac:dyDescent="0.25">
      <c r="T11" s="195"/>
      <c r="U11" s="196"/>
      <c r="V11" s="196"/>
      <c r="W11" s="196"/>
      <c r="X11" s="196"/>
      <c r="Y11" s="196"/>
      <c r="Z11" s="196"/>
      <c r="AA11" s="196"/>
      <c r="AB11" s="196"/>
      <c r="AE11" s="248"/>
      <c r="AF11" s="100"/>
      <c r="AG11" s="250"/>
      <c r="AH11" s="191">
        <v>75</v>
      </c>
      <c r="AI11" s="96" t="s">
        <v>850</v>
      </c>
      <c r="AJ11" s="111" t="s">
        <v>851</v>
      </c>
      <c r="AK11" s="111" t="s">
        <v>24</v>
      </c>
      <c r="AL11" s="113" t="s">
        <v>852</v>
      </c>
      <c r="AM11" s="113" t="s">
        <v>853</v>
      </c>
      <c r="AN11" s="113" t="s">
        <v>854</v>
      </c>
      <c r="AO11" s="130" t="s">
        <v>855</v>
      </c>
    </row>
    <row r="12" spans="1:41" ht="21" x14ac:dyDescent="0.25">
      <c r="T12" s="195"/>
      <c r="U12" s="196"/>
      <c r="V12" s="196"/>
      <c r="W12" s="196"/>
      <c r="X12" s="196"/>
      <c r="Y12" s="196"/>
      <c r="Z12" s="196"/>
      <c r="AA12" s="196"/>
      <c r="AB12" s="196"/>
      <c r="AE12" s="248"/>
      <c r="AF12" s="100"/>
      <c r="AG12" s="190"/>
      <c r="AH12" s="202">
        <v>100</v>
      </c>
      <c r="AI12" s="142" t="s">
        <v>856</v>
      </c>
      <c r="AJ12" s="136" t="s">
        <v>857</v>
      </c>
      <c r="AK12" s="136" t="s">
        <v>24</v>
      </c>
      <c r="AL12" s="137" t="s">
        <v>858</v>
      </c>
      <c r="AM12" s="136" t="s">
        <v>859</v>
      </c>
      <c r="AN12" s="137" t="s">
        <v>860</v>
      </c>
      <c r="AO12" s="138" t="s">
        <v>861</v>
      </c>
    </row>
    <row r="13" spans="1:41" ht="15.75" thickBot="1" x14ac:dyDescent="0.3">
      <c r="T13" s="199"/>
      <c r="U13" s="197"/>
      <c r="V13" s="198"/>
      <c r="W13" s="193"/>
      <c r="X13" s="194"/>
      <c r="Y13" s="193"/>
      <c r="Z13" s="193"/>
      <c r="AA13" s="194"/>
      <c r="AB13" s="167"/>
      <c r="AE13" s="248"/>
      <c r="AF13" s="100"/>
      <c r="AG13" s="190"/>
      <c r="AH13" s="191">
        <v>150</v>
      </c>
      <c r="AI13" s="96" t="s">
        <v>862</v>
      </c>
      <c r="AJ13" s="111" t="s">
        <v>863</v>
      </c>
      <c r="AK13" s="111" t="s">
        <v>24</v>
      </c>
      <c r="AL13" s="113" t="s">
        <v>864</v>
      </c>
      <c r="AM13" s="113" t="s">
        <v>865</v>
      </c>
      <c r="AN13" s="113" t="s">
        <v>866</v>
      </c>
      <c r="AO13" s="130" t="s">
        <v>867</v>
      </c>
    </row>
    <row r="14" spans="1:41" x14ac:dyDescent="0.25">
      <c r="T14" s="199"/>
      <c r="U14" s="197"/>
      <c r="V14" s="200"/>
      <c r="W14" s="194"/>
      <c r="X14" s="194"/>
      <c r="Y14" s="193"/>
      <c r="Z14" s="194"/>
      <c r="AA14" s="193"/>
      <c r="AB14" s="167"/>
      <c r="AE14" s="226"/>
      <c r="AF14" s="227"/>
      <c r="AG14" s="227"/>
      <c r="AH14" s="227"/>
      <c r="AI14" s="227"/>
      <c r="AJ14" s="227"/>
      <c r="AK14" s="227"/>
      <c r="AL14" s="227"/>
      <c r="AM14" s="227"/>
      <c r="AN14" s="227"/>
      <c r="AO14" s="228"/>
    </row>
    <row r="15" spans="1:41" ht="15.75" thickBot="1" x14ac:dyDescent="0.3">
      <c r="T15" s="199"/>
      <c r="U15" s="197"/>
      <c r="V15" s="200"/>
      <c r="W15" s="194"/>
      <c r="X15" s="194"/>
      <c r="Y15" s="193"/>
      <c r="Z15" s="193"/>
      <c r="AA15" s="193"/>
      <c r="AB15" s="194"/>
      <c r="AE15" s="223"/>
      <c r="AF15" s="224"/>
      <c r="AG15" s="224"/>
      <c r="AH15" s="224"/>
      <c r="AI15" s="224"/>
      <c r="AJ15" s="224"/>
      <c r="AK15" s="224"/>
      <c r="AL15" s="224"/>
      <c r="AM15" s="224"/>
      <c r="AN15" s="224"/>
      <c r="AO15" s="225"/>
    </row>
    <row r="16" spans="1:41" ht="21.75" thickBot="1" x14ac:dyDescent="0.3">
      <c r="T16" s="199"/>
      <c r="U16" s="197"/>
      <c r="V16" s="198"/>
      <c r="W16" s="194"/>
      <c r="X16" s="194"/>
      <c r="Y16" s="193"/>
      <c r="Z16" s="194"/>
      <c r="AA16" s="193"/>
      <c r="AB16" s="167"/>
      <c r="AE16" s="201" t="s">
        <v>8</v>
      </c>
      <c r="AF16" s="114" t="s">
        <v>7</v>
      </c>
      <c r="AG16" s="124"/>
      <c r="AH16" s="192" t="s">
        <v>453</v>
      </c>
      <c r="AI16" s="115" t="s">
        <v>2</v>
      </c>
      <c r="AJ16" s="115" t="s">
        <v>15</v>
      </c>
      <c r="AK16" s="115" t="s">
        <v>11</v>
      </c>
      <c r="AL16" s="115" t="s">
        <v>12</v>
      </c>
      <c r="AM16" s="115" t="s">
        <v>13</v>
      </c>
      <c r="AN16" s="115" t="s">
        <v>19</v>
      </c>
      <c r="AO16" s="124" t="s">
        <v>18</v>
      </c>
    </row>
    <row r="17" spans="31:41" x14ac:dyDescent="0.25">
      <c r="AE17" s="247" t="s">
        <v>824</v>
      </c>
      <c r="AF17" s="100"/>
      <c r="AG17" s="190"/>
      <c r="AH17" s="191">
        <v>25</v>
      </c>
      <c r="AI17" s="96" t="s">
        <v>878</v>
      </c>
      <c r="AJ17" s="113" t="s">
        <v>879</v>
      </c>
      <c r="AK17" s="111" t="s">
        <v>24</v>
      </c>
      <c r="AL17" s="113" t="s">
        <v>880</v>
      </c>
      <c r="AM17" s="113" t="s">
        <v>881</v>
      </c>
      <c r="AN17" s="111" t="s">
        <v>882</v>
      </c>
      <c r="AO17" s="128" t="s">
        <v>883</v>
      </c>
    </row>
    <row r="18" spans="31:41" x14ac:dyDescent="0.25">
      <c r="AE18" s="248"/>
      <c r="AF18" s="100"/>
      <c r="AG18" s="250"/>
      <c r="AH18" s="191">
        <v>50</v>
      </c>
      <c r="AI18" s="96" t="s">
        <v>884</v>
      </c>
      <c r="AJ18" s="111" t="s">
        <v>885</v>
      </c>
      <c r="AK18" s="111" t="s">
        <v>24</v>
      </c>
      <c r="AL18" s="113" t="s">
        <v>886</v>
      </c>
      <c r="AM18" s="111" t="s">
        <v>887</v>
      </c>
      <c r="AN18" s="113" t="s">
        <v>888</v>
      </c>
      <c r="AO18" s="128" t="s">
        <v>889</v>
      </c>
    </row>
    <row r="19" spans="31:41" x14ac:dyDescent="0.25">
      <c r="AE19" s="248"/>
      <c r="AF19" s="100"/>
      <c r="AG19" s="250"/>
      <c r="AH19" s="191">
        <v>75</v>
      </c>
      <c r="AI19" s="96" t="s">
        <v>890</v>
      </c>
      <c r="AJ19" s="111" t="s">
        <v>891</v>
      </c>
      <c r="AK19" s="111" t="s">
        <v>24</v>
      </c>
      <c r="AL19" s="113" t="s">
        <v>892</v>
      </c>
      <c r="AM19" s="113" t="s">
        <v>881</v>
      </c>
      <c r="AN19" s="113" t="s">
        <v>893</v>
      </c>
      <c r="AO19" s="130" t="s">
        <v>894</v>
      </c>
    </row>
    <row r="20" spans="31:41" ht="15.75" thickBot="1" x14ac:dyDescent="0.3">
      <c r="AE20" s="248"/>
      <c r="AF20" s="100"/>
      <c r="AG20" s="190"/>
      <c r="AH20" s="202">
        <v>100</v>
      </c>
      <c r="AI20" s="142" t="s">
        <v>895</v>
      </c>
      <c r="AJ20" s="136" t="s">
        <v>896</v>
      </c>
      <c r="AK20" s="136" t="s">
        <v>24</v>
      </c>
      <c r="AL20" s="137" t="s">
        <v>897</v>
      </c>
      <c r="AM20" s="136" t="s">
        <v>898</v>
      </c>
      <c r="AN20" s="137" t="s">
        <v>899</v>
      </c>
      <c r="AO20" s="138" t="s">
        <v>900</v>
      </c>
    </row>
    <row r="21" spans="31:41" x14ac:dyDescent="0.25">
      <c r="AE21" s="226"/>
      <c r="AF21" s="227"/>
      <c r="AG21" s="227"/>
      <c r="AH21" s="227"/>
      <c r="AI21" s="227"/>
      <c r="AJ21" s="227"/>
      <c r="AK21" s="227"/>
      <c r="AL21" s="227"/>
      <c r="AM21" s="227"/>
      <c r="AN21" s="227"/>
      <c r="AO21" s="228"/>
    </row>
    <row r="22" spans="31:41" ht="15.75" thickBot="1" x14ac:dyDescent="0.3">
      <c r="AE22" s="223"/>
      <c r="AF22" s="224"/>
      <c r="AG22" s="224"/>
      <c r="AH22" s="224"/>
      <c r="AI22" s="224"/>
      <c r="AJ22" s="224"/>
      <c r="AK22" s="224"/>
      <c r="AL22" s="224"/>
      <c r="AM22" s="224"/>
      <c r="AN22" s="224"/>
      <c r="AO22" s="225"/>
    </row>
    <row r="23" spans="31:41" ht="21.75" thickBot="1" x14ac:dyDescent="0.3">
      <c r="AE23" s="201" t="s">
        <v>8</v>
      </c>
      <c r="AF23" s="114" t="s">
        <v>7</v>
      </c>
      <c r="AG23" s="124"/>
      <c r="AH23" s="192" t="s">
        <v>453</v>
      </c>
      <c r="AI23" s="115" t="s">
        <v>2</v>
      </c>
      <c r="AJ23" s="115" t="s">
        <v>15</v>
      </c>
      <c r="AK23" s="115" t="s">
        <v>11</v>
      </c>
      <c r="AL23" s="115" t="s">
        <v>12</v>
      </c>
      <c r="AM23" s="115" t="s">
        <v>13</v>
      </c>
      <c r="AN23" s="115" t="s">
        <v>19</v>
      </c>
      <c r="AO23" s="124" t="s">
        <v>18</v>
      </c>
    </row>
    <row r="24" spans="31:41" x14ac:dyDescent="0.25">
      <c r="AE24" s="247" t="s">
        <v>825</v>
      </c>
      <c r="AF24" s="100"/>
      <c r="AG24" s="190"/>
      <c r="AH24" s="191">
        <v>25</v>
      </c>
      <c r="AI24" s="96" t="s">
        <v>911</v>
      </c>
      <c r="AJ24" s="113" t="s">
        <v>912</v>
      </c>
      <c r="AK24" s="111" t="s">
        <v>24</v>
      </c>
      <c r="AL24" s="113" t="s">
        <v>117</v>
      </c>
      <c r="AM24" s="113" t="s">
        <v>913</v>
      </c>
      <c r="AN24" s="111" t="s">
        <v>908</v>
      </c>
      <c r="AO24" s="128" t="s">
        <v>914</v>
      </c>
    </row>
    <row r="25" spans="31:41" x14ac:dyDescent="0.25">
      <c r="AE25" s="248"/>
      <c r="AF25" s="100"/>
      <c r="AG25" s="250"/>
      <c r="AH25" s="191">
        <v>50</v>
      </c>
      <c r="AI25" s="96" t="s">
        <v>915</v>
      </c>
      <c r="AJ25" s="111" t="s">
        <v>916</v>
      </c>
      <c r="AK25" s="111" t="s">
        <v>24</v>
      </c>
      <c r="AL25" s="113" t="s">
        <v>917</v>
      </c>
      <c r="AM25" s="111" t="s">
        <v>918</v>
      </c>
      <c r="AN25" s="113" t="s">
        <v>919</v>
      </c>
      <c r="AO25" s="128" t="s">
        <v>920</v>
      </c>
    </row>
    <row r="26" spans="31:41" x14ac:dyDescent="0.25">
      <c r="AE26" s="248"/>
      <c r="AF26" s="100"/>
      <c r="AG26" s="250"/>
      <c r="AH26" s="191">
        <v>75</v>
      </c>
      <c r="AI26" s="96" t="s">
        <v>921</v>
      </c>
      <c r="AJ26" s="111" t="s">
        <v>922</v>
      </c>
      <c r="AK26" s="111" t="s">
        <v>24</v>
      </c>
      <c r="AL26" s="113" t="s">
        <v>923</v>
      </c>
      <c r="AM26" s="113" t="s">
        <v>397</v>
      </c>
      <c r="AN26" s="113" t="s">
        <v>924</v>
      </c>
      <c r="AO26" s="130" t="s">
        <v>925</v>
      </c>
    </row>
    <row r="27" spans="31:41" ht="15.75" thickBot="1" x14ac:dyDescent="0.3">
      <c r="AE27" s="248"/>
      <c r="AF27" s="100"/>
      <c r="AG27" s="190"/>
      <c r="AH27" s="202">
        <v>100</v>
      </c>
      <c r="AI27" s="142" t="s">
        <v>926</v>
      </c>
      <c r="AJ27" s="136" t="s">
        <v>927</v>
      </c>
      <c r="AK27" s="136" t="s">
        <v>24</v>
      </c>
      <c r="AL27" s="137" t="s">
        <v>928</v>
      </c>
      <c r="AM27" s="136" t="s">
        <v>929</v>
      </c>
      <c r="AN27" s="137" t="s">
        <v>930</v>
      </c>
      <c r="AO27" s="138" t="s">
        <v>931</v>
      </c>
    </row>
    <row r="28" spans="31:41" x14ac:dyDescent="0.25">
      <c r="AE28" s="226"/>
      <c r="AF28" s="227"/>
      <c r="AG28" s="227"/>
      <c r="AH28" s="227"/>
      <c r="AI28" s="227"/>
      <c r="AJ28" s="227"/>
      <c r="AK28" s="227"/>
      <c r="AL28" s="227"/>
      <c r="AM28" s="227"/>
      <c r="AN28" s="227"/>
      <c r="AO28" s="228"/>
    </row>
    <row r="29" spans="31:41" ht="15.75" thickBot="1" x14ac:dyDescent="0.3">
      <c r="AE29" s="223"/>
      <c r="AF29" s="224"/>
      <c r="AG29" s="224"/>
      <c r="AH29" s="224"/>
      <c r="AI29" s="224"/>
      <c r="AJ29" s="224"/>
      <c r="AK29" s="224"/>
      <c r="AL29" s="224"/>
      <c r="AM29" s="224"/>
      <c r="AN29" s="224"/>
      <c r="AO29" s="225"/>
    </row>
    <row r="30" spans="31:41" ht="21.75" thickBot="1" x14ac:dyDescent="0.3">
      <c r="AE30" s="201" t="s">
        <v>8</v>
      </c>
      <c r="AF30" s="114" t="s">
        <v>7</v>
      </c>
      <c r="AG30" s="124"/>
      <c r="AH30" s="192" t="s">
        <v>453</v>
      </c>
      <c r="AI30" s="115" t="s">
        <v>2</v>
      </c>
      <c r="AJ30" s="115" t="s">
        <v>15</v>
      </c>
      <c r="AK30" s="115" t="s">
        <v>11</v>
      </c>
      <c r="AL30" s="115" t="s">
        <v>12</v>
      </c>
      <c r="AM30" s="115" t="s">
        <v>13</v>
      </c>
      <c r="AN30" s="115" t="s">
        <v>19</v>
      </c>
      <c r="AO30" s="124" t="s">
        <v>18</v>
      </c>
    </row>
    <row r="31" spans="31:41" x14ac:dyDescent="0.25">
      <c r="AE31" s="247" t="s">
        <v>826</v>
      </c>
      <c r="AF31" s="100"/>
      <c r="AG31" s="190"/>
      <c r="AH31" s="191">
        <v>25</v>
      </c>
      <c r="AI31" s="102" t="s">
        <v>948</v>
      </c>
      <c r="AJ31" s="105" t="s">
        <v>949</v>
      </c>
      <c r="AK31" s="104" t="s">
        <v>24</v>
      </c>
      <c r="AL31" s="105" t="s">
        <v>950</v>
      </c>
      <c r="AM31" s="105" t="s">
        <v>951</v>
      </c>
      <c r="AN31" s="104" t="s">
        <v>952</v>
      </c>
      <c r="AO31" s="127" t="s">
        <v>953</v>
      </c>
    </row>
    <row r="32" spans="31:41" x14ac:dyDescent="0.25">
      <c r="AE32" s="248"/>
      <c r="AF32" s="100"/>
      <c r="AG32" s="250"/>
      <c r="AH32" s="202">
        <v>50</v>
      </c>
      <c r="AI32" s="141" t="s">
        <v>954</v>
      </c>
      <c r="AJ32" s="136" t="s">
        <v>955</v>
      </c>
      <c r="AK32" s="136" t="s">
        <v>24</v>
      </c>
      <c r="AL32" s="137" t="s">
        <v>956</v>
      </c>
      <c r="AM32" s="136" t="s">
        <v>957</v>
      </c>
      <c r="AN32" s="137" t="s">
        <v>958</v>
      </c>
      <c r="AO32" s="138" t="s">
        <v>959</v>
      </c>
    </row>
    <row r="33" spans="31:41" x14ac:dyDescent="0.25">
      <c r="AE33" s="248"/>
      <c r="AF33" s="100"/>
      <c r="AG33" s="250"/>
      <c r="AH33" s="191">
        <v>75</v>
      </c>
      <c r="AI33" s="108" t="s">
        <v>960</v>
      </c>
      <c r="AJ33" s="111" t="s">
        <v>961</v>
      </c>
      <c r="AK33" s="111" t="s">
        <v>24</v>
      </c>
      <c r="AL33" s="113" t="s">
        <v>962</v>
      </c>
      <c r="AM33" s="113" t="s">
        <v>963</v>
      </c>
      <c r="AN33" s="113" t="s">
        <v>964</v>
      </c>
      <c r="AO33" s="130" t="s">
        <v>965</v>
      </c>
    </row>
    <row r="34" spans="31:41" ht="15.75" thickBot="1" x14ac:dyDescent="0.3">
      <c r="AE34" s="249"/>
      <c r="AF34" s="122"/>
      <c r="AG34" s="187"/>
      <c r="AH34" s="192">
        <v>100</v>
      </c>
      <c r="AI34" s="114" t="s">
        <v>943</v>
      </c>
      <c r="AJ34" s="117" t="s">
        <v>944</v>
      </c>
      <c r="AK34" s="117" t="s">
        <v>24</v>
      </c>
      <c r="AL34" s="118" t="s">
        <v>655</v>
      </c>
      <c r="AM34" s="117" t="s">
        <v>945</v>
      </c>
      <c r="AN34" s="118" t="s">
        <v>946</v>
      </c>
      <c r="AO34" s="133" t="s">
        <v>947</v>
      </c>
    </row>
  </sheetData>
  <mergeCells count="16">
    <mergeCell ref="AE31:AE34"/>
    <mergeCell ref="AG32:AG33"/>
    <mergeCell ref="R1:S1"/>
    <mergeCell ref="AE9:AE13"/>
    <mergeCell ref="B2:B5"/>
    <mergeCell ref="R2:S5"/>
    <mergeCell ref="V3:V4"/>
    <mergeCell ref="AE6:AO7"/>
    <mergeCell ref="AE14:AO15"/>
    <mergeCell ref="AE21:AO22"/>
    <mergeCell ref="AE28:AO29"/>
    <mergeCell ref="AG10:AG11"/>
    <mergeCell ref="AE17:AE20"/>
    <mergeCell ref="AG18:AG19"/>
    <mergeCell ref="AE24:AE27"/>
    <mergeCell ref="AG25:AG26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5A4F6-0797-456B-B089-C4277DA71DEA}">
  <dimension ref="A1:EG82"/>
  <sheetViews>
    <sheetView topLeftCell="CK1" zoomScale="70" zoomScaleNormal="70" workbookViewId="0">
      <selection activeCell="DR25" sqref="DR25"/>
    </sheetView>
  </sheetViews>
  <sheetFormatPr defaultRowHeight="15" x14ac:dyDescent="0.25"/>
  <cols>
    <col min="1" max="1" width="7.7109375" bestFit="1" customWidth="1"/>
    <col min="2" max="2" width="5.28515625" bestFit="1" customWidth="1"/>
    <col min="3" max="3" width="6.42578125" bestFit="1" customWidth="1"/>
    <col min="4" max="4" width="9" bestFit="1" customWidth="1"/>
    <col min="5" max="5" width="8.7109375" bestFit="1" customWidth="1"/>
    <col min="6" max="6" width="10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140625" bestFit="1" customWidth="1"/>
    <col min="11" max="11" width="13.140625" bestFit="1" customWidth="1"/>
    <col min="14" max="14" width="7.7109375" bestFit="1" customWidth="1"/>
    <col min="15" max="15" width="4.5703125" bestFit="1" customWidth="1"/>
    <col min="16" max="16" width="6.42578125" bestFit="1" customWidth="1"/>
    <col min="17" max="17" width="5.5703125" bestFit="1" customWidth="1"/>
    <col min="18" max="18" width="10" bestFit="1" customWidth="1"/>
    <col min="19" max="19" width="13.85546875" bestFit="1" customWidth="1"/>
    <col min="20" max="20" width="18.7109375" bestFit="1" customWidth="1"/>
    <col min="21" max="21" width="18.5703125" bestFit="1" customWidth="1"/>
    <col min="22" max="22" width="9" bestFit="1" customWidth="1"/>
    <col min="23" max="23" width="13.140625" bestFit="1" customWidth="1"/>
    <col min="27" max="28" width="5.28515625" bestFit="1" customWidth="1"/>
    <col min="29" max="29" width="18.7109375" bestFit="1" customWidth="1"/>
    <col min="30" max="31" width="9" bestFit="1" customWidth="1"/>
    <col min="34" max="34" width="5.28515625" bestFit="1" customWidth="1"/>
    <col min="35" max="35" width="4.5703125" bestFit="1" customWidth="1"/>
    <col min="36" max="36" width="18.7109375" bestFit="1" customWidth="1"/>
    <col min="37" max="38" width="10" bestFit="1" customWidth="1"/>
    <col min="41" max="41" width="7.7109375" bestFit="1" customWidth="1"/>
    <col min="42" max="42" width="12.140625" bestFit="1" customWidth="1"/>
    <col min="43" max="43" width="6.5703125" bestFit="1" customWidth="1"/>
    <col min="44" max="44" width="6.855468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8.140625" bestFit="1" customWidth="1"/>
    <col min="50" max="50" width="13.140625" bestFit="1" customWidth="1"/>
    <col min="54" max="54" width="7.7109375" bestFit="1" customWidth="1"/>
    <col min="55" max="55" width="9.5703125" bestFit="1" customWidth="1"/>
    <col min="56" max="56" width="6.5703125" bestFit="1" customWidth="1"/>
    <col min="57" max="57" width="6.855468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8.140625" bestFit="1" customWidth="1"/>
    <col min="63" max="63" width="13.140625" bestFit="1" customWidth="1"/>
    <col min="66" max="66" width="7.7109375" bestFit="1" customWidth="1"/>
    <col min="67" max="67" width="5.28515625" bestFit="1" customWidth="1"/>
    <col min="68" max="68" width="6.140625" bestFit="1" customWidth="1"/>
    <col min="69" max="70" width="7.140625" bestFit="1" customWidth="1"/>
    <col min="71" max="71" width="5.28515625" bestFit="1" customWidth="1"/>
    <col min="72" max="72" width="7.42578125" bestFit="1" customWidth="1"/>
    <col min="73" max="73" width="8.7109375" bestFit="1" customWidth="1"/>
    <col min="74" max="74" width="8.140625" bestFit="1" customWidth="1"/>
    <col min="75" max="75" width="6.42578125" bestFit="1" customWidth="1"/>
    <col min="76" max="76" width="8" bestFit="1" customWidth="1"/>
    <col min="77" max="77" width="8.7109375" bestFit="1" customWidth="1"/>
    <col min="78" max="78" width="6.85546875" bestFit="1" customWidth="1"/>
    <col min="79" max="79" width="13.85546875" bestFit="1" customWidth="1"/>
    <col min="80" max="80" width="18.7109375" bestFit="1" customWidth="1"/>
    <col min="81" max="81" width="18.5703125" bestFit="1" customWidth="1"/>
    <col min="82" max="82" width="8.140625" bestFit="1" customWidth="1"/>
    <col min="83" max="83" width="13.140625" bestFit="1" customWidth="1"/>
    <col min="86" max="86" width="7.7109375" bestFit="1" customWidth="1"/>
    <col min="87" max="87" width="4.5703125" bestFit="1" customWidth="1"/>
    <col min="88" max="88" width="6.140625" bestFit="1" customWidth="1"/>
    <col min="89" max="89" width="8.42578125" bestFit="1" customWidth="1"/>
    <col min="90" max="90" width="13.85546875" bestFit="1" customWidth="1"/>
    <col min="91" max="91" width="18.7109375" bestFit="1" customWidth="1"/>
    <col min="92" max="92" width="18.5703125" bestFit="1" customWidth="1"/>
    <col min="93" max="93" width="8.140625" bestFit="1" customWidth="1"/>
    <col min="94" max="94" width="13.140625" bestFit="1" customWidth="1"/>
    <col min="97" max="98" width="5.28515625" bestFit="1" customWidth="1"/>
    <col min="99" max="99" width="7.140625" bestFit="1" customWidth="1"/>
    <col min="100" max="100" width="7.28515625" bestFit="1" customWidth="1"/>
    <col min="101" max="101" width="5" bestFit="1" customWidth="1"/>
    <col min="102" max="102" width="7.28515625" bestFit="1" customWidth="1"/>
    <col min="103" max="103" width="8.7109375" bestFit="1" customWidth="1"/>
    <col min="104" max="104" width="8.140625" bestFit="1" customWidth="1"/>
    <col min="105" max="105" width="6.42578125" bestFit="1" customWidth="1"/>
    <col min="106" max="106" width="7.140625" bestFit="1" customWidth="1"/>
    <col min="107" max="107" width="8.85546875" bestFit="1" customWidth="1"/>
    <col min="108" max="108" width="6" bestFit="1" customWidth="1"/>
    <col min="109" max="109" width="13.85546875" bestFit="1" customWidth="1"/>
    <col min="110" max="110" width="18.7109375" bestFit="1" customWidth="1"/>
    <col min="111" max="111" width="18.5703125" bestFit="1" customWidth="1"/>
    <col min="112" max="112" width="8.28515625" bestFit="1" customWidth="1"/>
    <col min="113" max="113" width="13.140625" bestFit="1" customWidth="1"/>
    <col min="116" max="116" width="7.28515625" bestFit="1" customWidth="1"/>
    <col min="117" max="117" width="4.42578125" bestFit="1" customWidth="1"/>
    <col min="119" max="119" width="8.42578125" bestFit="1" customWidth="1"/>
    <col min="120" max="120" width="13.85546875" bestFit="1" customWidth="1"/>
    <col min="121" max="121" width="18.7109375" bestFit="1" customWidth="1"/>
    <col min="122" max="122" width="18.5703125" bestFit="1" customWidth="1"/>
    <col min="123" max="123" width="8.28515625" bestFit="1" customWidth="1"/>
    <col min="124" max="124" width="13.140625" bestFit="1" customWidth="1"/>
    <col min="127" max="127" width="7.28515625" bestFit="1" customWidth="1"/>
    <col min="128" max="128" width="4.42578125" bestFit="1" customWidth="1"/>
    <col min="130" max="131" width="7.140625" bestFit="1" customWidth="1"/>
    <col min="132" max="132" width="8.42578125" bestFit="1" customWidth="1"/>
    <col min="133" max="133" width="13.85546875" bestFit="1" customWidth="1"/>
    <col min="134" max="134" width="18.7109375" bestFit="1" customWidth="1"/>
    <col min="135" max="135" width="18.5703125" bestFit="1" customWidth="1"/>
    <col min="136" max="136" width="8.28515625" bestFit="1" customWidth="1"/>
    <col min="137" max="137" width="13.140625" bestFit="1" customWidth="1"/>
  </cols>
  <sheetData>
    <row r="1" spans="1:137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26"/>
      <c r="Y1" s="227"/>
      <c r="Z1" s="227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29"/>
      <c r="AG1" s="230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266" t="s">
        <v>819</v>
      </c>
      <c r="AZ1" s="267"/>
      <c r="BA1" s="268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  <c r="BN1" s="99" t="s">
        <v>8</v>
      </c>
      <c r="BO1" s="97" t="s">
        <v>6</v>
      </c>
      <c r="BP1" s="102"/>
      <c r="BQ1" s="94" t="s">
        <v>453</v>
      </c>
      <c r="BR1" s="95" t="s">
        <v>448</v>
      </c>
      <c r="BS1" s="95" t="s">
        <v>0</v>
      </c>
      <c r="BT1" s="95" t="s">
        <v>454</v>
      </c>
      <c r="BU1" s="95" t="s">
        <v>450</v>
      </c>
      <c r="BV1" s="95" t="s">
        <v>451</v>
      </c>
      <c r="BW1" s="93" t="s">
        <v>452</v>
      </c>
      <c r="BX1" s="95" t="s">
        <v>2</v>
      </c>
      <c r="BY1" s="95" t="s">
        <v>10</v>
      </c>
      <c r="BZ1" s="95" t="s">
        <v>3</v>
      </c>
      <c r="CA1" s="95" t="s">
        <v>11</v>
      </c>
      <c r="CB1" s="95" t="s">
        <v>12</v>
      </c>
      <c r="CC1" s="95" t="s">
        <v>13</v>
      </c>
      <c r="CD1" s="95" t="s">
        <v>19</v>
      </c>
      <c r="CE1" s="93" t="s">
        <v>18</v>
      </c>
      <c r="CF1" s="275" t="s">
        <v>820</v>
      </c>
      <c r="CG1" s="276"/>
      <c r="CH1" s="99" t="s">
        <v>8</v>
      </c>
      <c r="CI1" s="97" t="s">
        <v>7</v>
      </c>
      <c r="CJ1" s="102"/>
      <c r="CK1" s="94" t="s">
        <v>15</v>
      </c>
      <c r="CL1" s="95" t="s">
        <v>11</v>
      </c>
      <c r="CM1" s="95" t="s">
        <v>12</v>
      </c>
      <c r="CN1" s="95" t="s">
        <v>13</v>
      </c>
      <c r="CO1" s="95" t="s">
        <v>19</v>
      </c>
      <c r="CP1" s="93" t="s">
        <v>18</v>
      </c>
      <c r="CS1" s="94" t="s">
        <v>6</v>
      </c>
      <c r="CT1" s="188"/>
      <c r="CU1" s="94" t="s">
        <v>453</v>
      </c>
      <c r="CV1" s="95" t="s">
        <v>448</v>
      </c>
      <c r="CW1" s="95" t="s">
        <v>0</v>
      </c>
      <c r="CX1" s="95" t="s">
        <v>454</v>
      </c>
      <c r="CY1" s="95" t="s">
        <v>450</v>
      </c>
      <c r="CZ1" s="95" t="s">
        <v>451</v>
      </c>
      <c r="DA1" s="93" t="s">
        <v>452</v>
      </c>
      <c r="DB1" s="95" t="s">
        <v>2</v>
      </c>
      <c r="DC1" s="95" t="s">
        <v>10</v>
      </c>
      <c r="DD1" s="95" t="s">
        <v>3</v>
      </c>
      <c r="DE1" s="95" t="s">
        <v>11</v>
      </c>
      <c r="DF1" s="95" t="s">
        <v>12</v>
      </c>
      <c r="DG1" s="95" t="s">
        <v>13</v>
      </c>
      <c r="DH1" s="95" t="s">
        <v>19</v>
      </c>
      <c r="DI1" s="93" t="s">
        <v>18</v>
      </c>
      <c r="DJ1" s="251"/>
      <c r="DK1" s="252"/>
      <c r="DL1" s="189" t="s">
        <v>8</v>
      </c>
      <c r="DM1" s="94" t="s">
        <v>7</v>
      </c>
      <c r="DN1" s="93"/>
      <c r="DO1" s="95" t="s">
        <v>15</v>
      </c>
      <c r="DP1" s="95" t="s">
        <v>11</v>
      </c>
      <c r="DQ1" s="95" t="s">
        <v>12</v>
      </c>
      <c r="DR1" s="95" t="s">
        <v>13</v>
      </c>
      <c r="DS1" s="95" t="s">
        <v>19</v>
      </c>
      <c r="DT1" s="93" t="s">
        <v>18</v>
      </c>
    </row>
    <row r="2" spans="1:137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20"/>
      <c r="Y2" s="221"/>
      <c r="Z2" s="221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31"/>
      <c r="AG2" s="232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 t="s">
        <v>21</v>
      </c>
      <c r="AS2" s="88" t="s">
        <v>22</v>
      </c>
      <c r="AT2" s="88" t="s">
        <v>24</v>
      </c>
      <c r="AU2" s="88" t="s">
        <v>23</v>
      </c>
      <c r="AV2" s="88" t="s">
        <v>25</v>
      </c>
      <c r="AW2" s="88" t="s">
        <v>26</v>
      </c>
      <c r="AX2" s="89" t="s">
        <v>27</v>
      </c>
      <c r="AY2" s="269"/>
      <c r="AZ2" s="270"/>
      <c r="BA2" s="271"/>
      <c r="BB2" s="24"/>
      <c r="BC2" s="58"/>
      <c r="BD2" s="87">
        <v>1000</v>
      </c>
      <c r="BE2" s="88" t="s">
        <v>30</v>
      </c>
      <c r="BF2" s="88" t="s">
        <v>31</v>
      </c>
      <c r="BG2" s="88" t="s">
        <v>24</v>
      </c>
      <c r="BH2" s="88" t="s">
        <v>32</v>
      </c>
      <c r="BI2" s="88" t="s">
        <v>33</v>
      </c>
      <c r="BJ2" s="88" t="s">
        <v>34</v>
      </c>
      <c r="BK2" s="89" t="s">
        <v>35</v>
      </c>
      <c r="BN2" s="100"/>
      <c r="BO2" s="101"/>
      <c r="BP2" s="237" t="s">
        <v>453</v>
      </c>
      <c r="BQ2" s="102">
        <v>500</v>
      </c>
      <c r="BR2" s="97">
        <v>12</v>
      </c>
      <c r="BS2" s="97">
        <v>256</v>
      </c>
      <c r="BT2" s="97">
        <v>0</v>
      </c>
      <c r="BU2" s="97">
        <v>0</v>
      </c>
      <c r="BV2" s="97">
        <v>0</v>
      </c>
      <c r="BW2" s="97">
        <v>4</v>
      </c>
      <c r="BX2" s="103" t="s">
        <v>479</v>
      </c>
      <c r="BY2" s="104" t="s">
        <v>480</v>
      </c>
      <c r="BZ2" s="104" t="s">
        <v>481</v>
      </c>
      <c r="CA2" s="104" t="s">
        <v>456</v>
      </c>
      <c r="CB2" s="105" t="s">
        <v>482</v>
      </c>
      <c r="CC2" s="104" t="s">
        <v>483</v>
      </c>
      <c r="CD2" s="106" t="s">
        <v>484</v>
      </c>
      <c r="CE2" s="107" t="s">
        <v>485</v>
      </c>
      <c r="CF2" s="277"/>
      <c r="CG2" s="278"/>
      <c r="CH2" s="100"/>
      <c r="CI2" s="101"/>
      <c r="CJ2" s="237" t="s">
        <v>453</v>
      </c>
      <c r="CK2" s="126" t="s">
        <v>486</v>
      </c>
      <c r="CL2" s="104" t="s">
        <v>24</v>
      </c>
      <c r="CM2" s="105" t="s">
        <v>487</v>
      </c>
      <c r="CN2" s="105" t="s">
        <v>488</v>
      </c>
      <c r="CO2" s="104" t="s">
        <v>489</v>
      </c>
      <c r="CP2" s="127" t="s">
        <v>490</v>
      </c>
      <c r="CS2" s="108" t="s">
        <v>823</v>
      </c>
      <c r="CT2" s="253" t="s">
        <v>822</v>
      </c>
      <c r="CU2" s="108">
        <v>5000</v>
      </c>
      <c r="CV2" s="96">
        <v>12</v>
      </c>
      <c r="CW2" s="96">
        <v>256</v>
      </c>
      <c r="CX2" s="96">
        <v>0</v>
      </c>
      <c r="CY2" s="96">
        <v>0</v>
      </c>
      <c r="CZ2" s="96">
        <v>0</v>
      </c>
      <c r="DA2" s="123">
        <v>4</v>
      </c>
      <c r="DB2" s="110" t="s">
        <v>828</v>
      </c>
      <c r="DC2" s="113" t="s">
        <v>829</v>
      </c>
      <c r="DD2" s="111" t="s">
        <v>504</v>
      </c>
      <c r="DE2" s="111" t="s">
        <v>456</v>
      </c>
      <c r="DF2" s="113" t="s">
        <v>692</v>
      </c>
      <c r="DG2" s="111" t="s">
        <v>830</v>
      </c>
      <c r="DH2" s="110" t="s">
        <v>831</v>
      </c>
      <c r="DI2" s="112" t="s">
        <v>832</v>
      </c>
      <c r="DJ2" s="226"/>
      <c r="DK2" s="228"/>
      <c r="DL2" s="100"/>
      <c r="DM2" s="100"/>
      <c r="DN2" s="190"/>
      <c r="DO2" s="203" t="s">
        <v>833</v>
      </c>
      <c r="DP2" s="104" t="s">
        <v>24</v>
      </c>
      <c r="DQ2" s="105" t="s">
        <v>834</v>
      </c>
      <c r="DR2" s="105" t="s">
        <v>835</v>
      </c>
      <c r="DS2" s="104" t="s">
        <v>836</v>
      </c>
      <c r="DT2" s="127" t="s">
        <v>837</v>
      </c>
    </row>
    <row r="3" spans="1:137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20"/>
      <c r="Y3" s="221"/>
      <c r="Z3" s="221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31"/>
      <c r="AG3" s="232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269"/>
      <c r="AZ3" s="270"/>
      <c r="BA3" s="271"/>
      <c r="BB3" s="24"/>
      <c r="BC3" s="58"/>
      <c r="BD3" s="24">
        <v>512</v>
      </c>
      <c r="BE3" s="58" t="s">
        <v>36</v>
      </c>
      <c r="BF3" s="58" t="s">
        <v>37</v>
      </c>
      <c r="BG3" s="58" t="s">
        <v>24</v>
      </c>
      <c r="BH3" s="58" t="s">
        <v>38</v>
      </c>
      <c r="BI3" s="58" t="s">
        <v>39</v>
      </c>
      <c r="BJ3" s="58" t="s">
        <v>40</v>
      </c>
      <c r="BK3" s="30" t="s">
        <v>41</v>
      </c>
      <c r="BN3" s="100"/>
      <c r="BO3" s="101"/>
      <c r="BP3" s="238"/>
      <c r="BQ3" s="108">
        <v>1000</v>
      </c>
      <c r="BR3" s="96">
        <v>12</v>
      </c>
      <c r="BS3" s="96">
        <v>256</v>
      </c>
      <c r="BT3" s="96">
        <v>0</v>
      </c>
      <c r="BU3" s="96">
        <v>0</v>
      </c>
      <c r="BV3" s="96">
        <v>0</v>
      </c>
      <c r="BW3" s="96">
        <v>4</v>
      </c>
      <c r="BX3" s="109" t="s">
        <v>457</v>
      </c>
      <c r="BY3" s="110" t="s">
        <v>458</v>
      </c>
      <c r="BZ3" s="111" t="s">
        <v>459</v>
      </c>
      <c r="CA3" s="111" t="s">
        <v>456</v>
      </c>
      <c r="CB3" s="111" t="s">
        <v>460</v>
      </c>
      <c r="CC3" s="111" t="s">
        <v>461</v>
      </c>
      <c r="CD3" s="110" t="s">
        <v>462</v>
      </c>
      <c r="CE3" s="112" t="s">
        <v>463</v>
      </c>
      <c r="CF3" s="277"/>
      <c r="CG3" s="278"/>
      <c r="CH3" s="100"/>
      <c r="CI3" s="101"/>
      <c r="CJ3" s="238"/>
      <c r="CK3" s="109" t="s">
        <v>464</v>
      </c>
      <c r="CL3" s="111" t="s">
        <v>24</v>
      </c>
      <c r="CM3" s="111" t="s">
        <v>465</v>
      </c>
      <c r="CN3" s="111" t="s">
        <v>466</v>
      </c>
      <c r="CO3" s="111" t="s">
        <v>467</v>
      </c>
      <c r="CP3" s="128" t="s">
        <v>468</v>
      </c>
      <c r="CS3" s="108" t="s">
        <v>824</v>
      </c>
      <c r="CT3" s="254"/>
      <c r="CU3" s="108">
        <v>500</v>
      </c>
      <c r="CV3" s="96">
        <v>12</v>
      </c>
      <c r="CW3" s="96">
        <v>256</v>
      </c>
      <c r="CX3" s="96">
        <v>0</v>
      </c>
      <c r="CY3" s="96">
        <v>0</v>
      </c>
      <c r="CZ3" s="96">
        <v>0</v>
      </c>
      <c r="DA3" s="123">
        <v>4</v>
      </c>
      <c r="DB3" s="110" t="s">
        <v>868</v>
      </c>
      <c r="DC3" s="111" t="s">
        <v>869</v>
      </c>
      <c r="DD3" s="111" t="s">
        <v>628</v>
      </c>
      <c r="DE3" s="111" t="s">
        <v>456</v>
      </c>
      <c r="DF3" s="111" t="s">
        <v>595</v>
      </c>
      <c r="DG3" s="113" t="s">
        <v>870</v>
      </c>
      <c r="DH3" s="110" t="s">
        <v>871</v>
      </c>
      <c r="DI3" s="112" t="s">
        <v>872</v>
      </c>
      <c r="DJ3" s="220"/>
      <c r="DK3" s="222"/>
      <c r="DL3" s="100"/>
      <c r="DM3" s="100"/>
      <c r="DN3" s="250"/>
      <c r="DO3" s="129" t="s">
        <v>873</v>
      </c>
      <c r="DP3" s="111" t="s">
        <v>24</v>
      </c>
      <c r="DQ3" s="113" t="s">
        <v>874</v>
      </c>
      <c r="DR3" s="111" t="s">
        <v>875</v>
      </c>
      <c r="DS3" s="113" t="s">
        <v>876</v>
      </c>
      <c r="DT3" s="128" t="s">
        <v>877</v>
      </c>
    </row>
    <row r="4" spans="1:137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220"/>
      <c r="Y4" s="221"/>
      <c r="Z4" s="221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31"/>
      <c r="AG4" s="232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269"/>
      <c r="AZ4" s="270"/>
      <c r="BA4" s="271"/>
      <c r="BB4" s="24"/>
      <c r="BC4" s="58"/>
      <c r="BD4" s="24">
        <v>256</v>
      </c>
      <c r="BE4" s="58" t="s">
        <v>42</v>
      </c>
      <c r="BF4" s="58" t="s">
        <v>43</v>
      </c>
      <c r="BG4" s="58" t="s">
        <v>24</v>
      </c>
      <c r="BH4" s="58" t="s">
        <v>44</v>
      </c>
      <c r="BI4" s="58" t="s">
        <v>45</v>
      </c>
      <c r="BJ4" s="58" t="s">
        <v>46</v>
      </c>
      <c r="BK4" s="30" t="s">
        <v>47</v>
      </c>
      <c r="BN4" s="100"/>
      <c r="BO4" s="101"/>
      <c r="BP4" s="238"/>
      <c r="BQ4" s="108">
        <v>1500</v>
      </c>
      <c r="BR4" s="96">
        <v>12</v>
      </c>
      <c r="BS4" s="96">
        <v>256</v>
      </c>
      <c r="BT4" s="96">
        <v>0</v>
      </c>
      <c r="BU4" s="96">
        <v>0</v>
      </c>
      <c r="BV4" s="96">
        <v>0</v>
      </c>
      <c r="BW4" s="96">
        <v>4</v>
      </c>
      <c r="BX4" s="109" t="s">
        <v>455</v>
      </c>
      <c r="BY4" s="110" t="s">
        <v>469</v>
      </c>
      <c r="BZ4" s="111" t="s">
        <v>470</v>
      </c>
      <c r="CA4" s="111" t="s">
        <v>456</v>
      </c>
      <c r="CB4" s="111" t="s">
        <v>460</v>
      </c>
      <c r="CC4" s="110" t="s">
        <v>471</v>
      </c>
      <c r="CD4" s="110" t="s">
        <v>472</v>
      </c>
      <c r="CE4" s="112" t="s">
        <v>473</v>
      </c>
      <c r="CF4" s="277"/>
      <c r="CG4" s="278"/>
      <c r="CH4" s="100"/>
      <c r="CI4" s="101"/>
      <c r="CJ4" s="238"/>
      <c r="CK4" s="109" t="s">
        <v>474</v>
      </c>
      <c r="CL4" s="111" t="s">
        <v>24</v>
      </c>
      <c r="CM4" s="111" t="s">
        <v>475</v>
      </c>
      <c r="CN4" s="111" t="s">
        <v>476</v>
      </c>
      <c r="CO4" s="110" t="s">
        <v>477</v>
      </c>
      <c r="CP4" s="128" t="s">
        <v>478</v>
      </c>
      <c r="CS4" s="108" t="s">
        <v>825</v>
      </c>
      <c r="CT4" s="254"/>
      <c r="CU4" s="108">
        <v>500</v>
      </c>
      <c r="CV4" s="96">
        <v>12</v>
      </c>
      <c r="CW4" s="96">
        <v>256</v>
      </c>
      <c r="CX4" s="96" t="s">
        <v>515</v>
      </c>
      <c r="CY4" s="96">
        <v>0</v>
      </c>
      <c r="CZ4" s="96">
        <v>0</v>
      </c>
      <c r="DA4" s="123">
        <v>4</v>
      </c>
      <c r="DB4" s="110" t="s">
        <v>902</v>
      </c>
      <c r="DC4" s="111" t="s">
        <v>901</v>
      </c>
      <c r="DD4" s="111" t="s">
        <v>691</v>
      </c>
      <c r="DE4" s="111" t="s">
        <v>456</v>
      </c>
      <c r="DF4" s="113" t="s">
        <v>903</v>
      </c>
      <c r="DG4" s="113" t="s">
        <v>693</v>
      </c>
      <c r="DH4" s="111" t="s">
        <v>904</v>
      </c>
      <c r="DI4" s="112" t="s">
        <v>905</v>
      </c>
      <c r="DJ4" s="220"/>
      <c r="DK4" s="222"/>
      <c r="DL4" s="100"/>
      <c r="DM4" s="100"/>
      <c r="DN4" s="250"/>
      <c r="DO4" s="129" t="s">
        <v>906</v>
      </c>
      <c r="DP4" s="111" t="s">
        <v>24</v>
      </c>
      <c r="DQ4" s="113" t="s">
        <v>907</v>
      </c>
      <c r="DR4" s="113" t="s">
        <v>865</v>
      </c>
      <c r="DS4" s="113" t="s">
        <v>909</v>
      </c>
      <c r="DT4" s="130" t="s">
        <v>910</v>
      </c>
    </row>
    <row r="5" spans="1:137" ht="15.75" thickBot="1" x14ac:dyDescent="0.3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220"/>
      <c r="Y5" s="221"/>
      <c r="Z5" s="221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31"/>
      <c r="AG5" s="232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269"/>
      <c r="AZ5" s="270"/>
      <c r="BA5" s="271"/>
      <c r="BB5" s="24"/>
      <c r="BC5" s="58"/>
      <c r="BD5" s="24">
        <v>128</v>
      </c>
      <c r="BE5" s="58" t="s">
        <v>48</v>
      </c>
      <c r="BF5" s="58" t="s">
        <v>49</v>
      </c>
      <c r="BG5" s="58" t="s">
        <v>24</v>
      </c>
      <c r="BH5" s="58" t="s">
        <v>50</v>
      </c>
      <c r="BI5" s="58" t="s">
        <v>51</v>
      </c>
      <c r="BJ5" s="58" t="s">
        <v>52</v>
      </c>
      <c r="BK5" s="30" t="s">
        <v>53</v>
      </c>
      <c r="BN5" s="100"/>
      <c r="BO5" s="101"/>
      <c r="BP5" s="238"/>
      <c r="BQ5" s="108">
        <v>2500</v>
      </c>
      <c r="BR5" s="96">
        <v>12</v>
      </c>
      <c r="BS5" s="96">
        <v>256</v>
      </c>
      <c r="BT5" s="96">
        <v>0</v>
      </c>
      <c r="BU5" s="96">
        <v>0</v>
      </c>
      <c r="BV5" s="96">
        <v>0</v>
      </c>
      <c r="BW5" s="96">
        <v>4</v>
      </c>
      <c r="BX5" s="109" t="s">
        <v>491</v>
      </c>
      <c r="BY5" s="111" t="s">
        <v>492</v>
      </c>
      <c r="BZ5" s="111" t="s">
        <v>493</v>
      </c>
      <c r="CA5" s="111" t="s">
        <v>456</v>
      </c>
      <c r="CB5" s="113" t="s">
        <v>494</v>
      </c>
      <c r="CC5" s="111" t="s">
        <v>495</v>
      </c>
      <c r="CD5" s="111" t="s">
        <v>496</v>
      </c>
      <c r="CE5" s="112" t="s">
        <v>497</v>
      </c>
      <c r="CF5" s="277"/>
      <c r="CG5" s="278"/>
      <c r="CH5" s="100"/>
      <c r="CI5" s="101"/>
      <c r="CJ5" s="238"/>
      <c r="CK5" s="129" t="s">
        <v>498</v>
      </c>
      <c r="CL5" s="111" t="s">
        <v>24</v>
      </c>
      <c r="CM5" s="111" t="s">
        <v>499</v>
      </c>
      <c r="CN5" s="113" t="s">
        <v>421</v>
      </c>
      <c r="CO5" s="111" t="s">
        <v>500</v>
      </c>
      <c r="CP5" s="130" t="s">
        <v>501</v>
      </c>
      <c r="CS5" s="114" t="s">
        <v>826</v>
      </c>
      <c r="CT5" s="255"/>
      <c r="CU5" s="114">
        <v>5000</v>
      </c>
      <c r="CV5" s="115">
        <v>12</v>
      </c>
      <c r="CW5" s="115">
        <v>128</v>
      </c>
      <c r="CX5" s="115" t="s">
        <v>515</v>
      </c>
      <c r="CY5" s="115">
        <v>0</v>
      </c>
      <c r="CZ5" s="115">
        <v>0</v>
      </c>
      <c r="DA5" s="124">
        <v>4</v>
      </c>
      <c r="DB5" s="119" t="s">
        <v>934</v>
      </c>
      <c r="DC5" s="117" t="s">
        <v>932</v>
      </c>
      <c r="DD5" s="117" t="s">
        <v>933</v>
      </c>
      <c r="DE5" s="117" t="s">
        <v>456</v>
      </c>
      <c r="DF5" s="117" t="s">
        <v>935</v>
      </c>
      <c r="DG5" s="118" t="s">
        <v>936</v>
      </c>
      <c r="DH5" s="119" t="s">
        <v>937</v>
      </c>
      <c r="DI5" s="120" t="s">
        <v>938</v>
      </c>
      <c r="DJ5" s="223"/>
      <c r="DK5" s="225"/>
      <c r="DL5" s="122"/>
      <c r="DM5" s="122"/>
      <c r="DN5" s="187"/>
      <c r="DO5" s="131" t="s">
        <v>939</v>
      </c>
      <c r="DP5" s="117" t="s">
        <v>24</v>
      </c>
      <c r="DQ5" s="118" t="s">
        <v>940</v>
      </c>
      <c r="DR5" s="117" t="s">
        <v>391</v>
      </c>
      <c r="DS5" s="118" t="s">
        <v>941</v>
      </c>
      <c r="DT5" s="133" t="s">
        <v>942</v>
      </c>
    </row>
    <row r="6" spans="1:137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20"/>
      <c r="Y6" s="221"/>
      <c r="Z6" s="221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31"/>
      <c r="AG6" s="232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269"/>
      <c r="AZ6" s="270"/>
      <c r="BA6" s="271"/>
      <c r="BB6" s="24"/>
      <c r="BC6" s="58"/>
      <c r="BD6" s="24">
        <v>64</v>
      </c>
      <c r="BE6" s="58" t="s">
        <v>54</v>
      </c>
      <c r="BF6" s="58" t="s">
        <v>55</v>
      </c>
      <c r="BG6" s="58" t="s">
        <v>24</v>
      </c>
      <c r="BH6" s="58" t="s">
        <v>56</v>
      </c>
      <c r="BI6" s="58" t="s">
        <v>57</v>
      </c>
      <c r="BJ6" s="58" t="s">
        <v>58</v>
      </c>
      <c r="BK6" s="30" t="s">
        <v>59</v>
      </c>
      <c r="BN6" s="100"/>
      <c r="BO6" s="101"/>
      <c r="BP6" s="238"/>
      <c r="BQ6" s="141">
        <v>5000</v>
      </c>
      <c r="BR6" s="142">
        <v>12</v>
      </c>
      <c r="BS6" s="142">
        <v>256</v>
      </c>
      <c r="BT6" s="142">
        <v>0</v>
      </c>
      <c r="BU6" s="142">
        <v>0</v>
      </c>
      <c r="BV6" s="142">
        <v>0</v>
      </c>
      <c r="BW6" s="142">
        <v>4</v>
      </c>
      <c r="BX6" s="143" t="s">
        <v>502</v>
      </c>
      <c r="BY6" s="137" t="s">
        <v>503</v>
      </c>
      <c r="BZ6" s="136" t="s">
        <v>504</v>
      </c>
      <c r="CA6" s="136" t="s">
        <v>456</v>
      </c>
      <c r="CB6" s="137" t="s">
        <v>505</v>
      </c>
      <c r="CC6" s="136" t="s">
        <v>495</v>
      </c>
      <c r="CD6" s="140" t="s">
        <v>506</v>
      </c>
      <c r="CE6" s="144" t="s">
        <v>507</v>
      </c>
      <c r="CF6" s="277"/>
      <c r="CG6" s="278"/>
      <c r="CH6" s="100"/>
      <c r="CI6" s="101"/>
      <c r="CJ6" s="238"/>
      <c r="CK6" s="135" t="s">
        <v>508</v>
      </c>
      <c r="CL6" s="136" t="s">
        <v>24</v>
      </c>
      <c r="CM6" s="137" t="s">
        <v>68</v>
      </c>
      <c r="CN6" s="137" t="s">
        <v>509</v>
      </c>
      <c r="CO6" s="136" t="s">
        <v>510</v>
      </c>
      <c r="CP6" s="138" t="s">
        <v>511</v>
      </c>
      <c r="DW6" s="240" t="s">
        <v>827</v>
      </c>
      <c r="DX6" s="241"/>
      <c r="DY6" s="241"/>
      <c r="DZ6" s="241"/>
      <c r="EA6" s="241"/>
      <c r="EB6" s="241"/>
      <c r="EC6" s="241"/>
      <c r="ED6" s="241"/>
      <c r="EE6" s="241"/>
      <c r="EF6" s="241"/>
      <c r="EG6" s="242"/>
    </row>
    <row r="7" spans="1:137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220"/>
      <c r="Y7" s="221"/>
      <c r="Z7" s="221"/>
      <c r="AA7" s="8"/>
      <c r="AB7" s="56"/>
      <c r="AC7" s="56"/>
      <c r="AD7" s="56"/>
      <c r="AE7" s="15"/>
      <c r="AF7" s="231"/>
      <c r="AG7" s="232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269"/>
      <c r="AZ7" s="270"/>
      <c r="BA7" s="271"/>
      <c r="BB7" s="24"/>
      <c r="BC7" s="58"/>
      <c r="BD7" s="24">
        <v>32</v>
      </c>
      <c r="BE7" s="58" t="s">
        <v>60</v>
      </c>
      <c r="BF7" s="58" t="s">
        <v>61</v>
      </c>
      <c r="BG7" s="58" t="s">
        <v>24</v>
      </c>
      <c r="BH7" s="58" t="s">
        <v>62</v>
      </c>
      <c r="BI7" s="58" t="s">
        <v>63</v>
      </c>
      <c r="BJ7" s="58" t="s">
        <v>64</v>
      </c>
      <c r="BK7" s="30" t="s">
        <v>65</v>
      </c>
      <c r="BN7" s="100"/>
      <c r="BO7" s="101"/>
      <c r="BP7" s="239"/>
      <c r="BQ7" s="114">
        <v>7500</v>
      </c>
      <c r="BR7" s="115">
        <v>12</v>
      </c>
      <c r="BS7" s="115">
        <v>256</v>
      </c>
      <c r="BT7" s="115">
        <v>0</v>
      </c>
      <c r="BU7" s="115">
        <v>0</v>
      </c>
      <c r="BV7" s="115">
        <v>0</v>
      </c>
      <c r="BW7" s="115">
        <v>4</v>
      </c>
      <c r="BX7" s="116" t="s">
        <v>517</v>
      </c>
      <c r="BY7" s="117" t="s">
        <v>503</v>
      </c>
      <c r="BZ7" s="117" t="s">
        <v>516</v>
      </c>
      <c r="CA7" s="117" t="s">
        <v>456</v>
      </c>
      <c r="CB7" s="118" t="s">
        <v>518</v>
      </c>
      <c r="CC7" s="117" t="s">
        <v>519</v>
      </c>
      <c r="CD7" s="119" t="s">
        <v>520</v>
      </c>
      <c r="CE7" s="120" t="s">
        <v>521</v>
      </c>
      <c r="CF7" s="277"/>
      <c r="CG7" s="278"/>
      <c r="CH7" s="100"/>
      <c r="CI7" s="101"/>
      <c r="CJ7" s="239"/>
      <c r="CK7" s="131" t="s">
        <v>522</v>
      </c>
      <c r="CL7" s="117" t="s">
        <v>24</v>
      </c>
      <c r="CM7" s="132" t="s">
        <v>523</v>
      </c>
      <c r="CN7" s="118" t="s">
        <v>524</v>
      </c>
      <c r="CO7" s="117" t="s">
        <v>525</v>
      </c>
      <c r="CP7" s="133" t="s">
        <v>526</v>
      </c>
      <c r="DW7" s="243"/>
      <c r="DX7" s="244"/>
      <c r="DY7" s="244"/>
      <c r="DZ7" s="244"/>
      <c r="EA7" s="244"/>
      <c r="EB7" s="244"/>
      <c r="EC7" s="244"/>
      <c r="ED7" s="244"/>
      <c r="EE7" s="244"/>
      <c r="EF7" s="244"/>
      <c r="EG7" s="245"/>
    </row>
    <row r="8" spans="1:137" ht="21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20"/>
      <c r="Y8" s="221"/>
      <c r="Z8" s="221"/>
      <c r="AA8" s="8"/>
      <c r="AB8" s="56"/>
      <c r="AC8" s="56"/>
      <c r="AD8" s="56"/>
      <c r="AE8" s="15"/>
      <c r="AF8" s="231"/>
      <c r="AG8" s="232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269"/>
      <c r="AZ8" s="270"/>
      <c r="BA8" s="271"/>
      <c r="BB8" s="24"/>
      <c r="BC8" s="58"/>
      <c r="BD8" s="31">
        <v>16</v>
      </c>
      <c r="BE8" s="32" t="s">
        <v>66</v>
      </c>
      <c r="BF8" s="32" t="s">
        <v>67</v>
      </c>
      <c r="BG8" s="32" t="s">
        <v>24</v>
      </c>
      <c r="BH8" s="32" t="s">
        <v>68</v>
      </c>
      <c r="BI8" s="32" t="s">
        <v>69</v>
      </c>
      <c r="BJ8" s="32" t="s">
        <v>70</v>
      </c>
      <c r="BK8" s="86" t="s">
        <v>71</v>
      </c>
      <c r="BN8" s="100"/>
      <c r="BO8" s="101"/>
      <c r="BP8" s="100"/>
      <c r="BQ8" s="108"/>
      <c r="BR8" s="96"/>
      <c r="BS8" s="96"/>
      <c r="BT8" s="96"/>
      <c r="BU8" s="96"/>
      <c r="BV8" s="96"/>
      <c r="BW8" s="96"/>
      <c r="BX8" s="101"/>
      <c r="BY8" s="101"/>
      <c r="BZ8" s="101"/>
      <c r="CA8" s="101"/>
      <c r="CB8" s="101"/>
      <c r="CC8" s="101"/>
      <c r="CD8" s="101"/>
      <c r="CE8" s="112"/>
      <c r="CF8" s="277"/>
      <c r="CG8" s="278"/>
      <c r="CH8" s="100"/>
      <c r="CI8" s="101"/>
      <c r="CJ8" s="100"/>
      <c r="CK8" s="100"/>
      <c r="CL8" s="101"/>
      <c r="CM8" s="101"/>
      <c r="CN8" s="101"/>
      <c r="CO8" s="101"/>
      <c r="CP8" s="112"/>
      <c r="DW8" s="201" t="s">
        <v>8</v>
      </c>
      <c r="DX8" s="114" t="s">
        <v>7</v>
      </c>
      <c r="DY8" s="124"/>
      <c r="DZ8" s="192" t="s">
        <v>453</v>
      </c>
      <c r="EA8" s="115" t="s">
        <v>2</v>
      </c>
      <c r="EB8" s="115" t="s">
        <v>15</v>
      </c>
      <c r="EC8" s="115" t="s">
        <v>11</v>
      </c>
      <c r="ED8" s="115" t="s">
        <v>12</v>
      </c>
      <c r="EE8" s="115" t="s">
        <v>13</v>
      </c>
      <c r="EF8" s="115" t="s">
        <v>19</v>
      </c>
      <c r="EG8" s="124" t="s">
        <v>18</v>
      </c>
    </row>
    <row r="9" spans="1:137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20"/>
      <c r="Y9" s="221"/>
      <c r="Z9" s="221"/>
      <c r="AA9" s="8"/>
      <c r="AB9" s="56"/>
      <c r="AC9" s="5" t="s">
        <v>1</v>
      </c>
      <c r="AD9" s="6" t="s">
        <v>16</v>
      </c>
      <c r="AE9" s="7" t="s">
        <v>17</v>
      </c>
      <c r="AF9" s="231"/>
      <c r="AG9" s="232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269"/>
      <c r="AZ9" s="270"/>
      <c r="BA9" s="271"/>
      <c r="BB9" s="24"/>
      <c r="BC9" s="58"/>
      <c r="BD9" s="24"/>
      <c r="BE9" s="58"/>
      <c r="BF9" s="58"/>
      <c r="BG9" s="58"/>
      <c r="BH9" s="58"/>
      <c r="BI9" s="58"/>
      <c r="BJ9" s="58"/>
      <c r="BK9" s="30"/>
      <c r="BN9" s="100"/>
      <c r="BO9" s="101"/>
      <c r="BP9" s="100"/>
      <c r="BQ9" s="108"/>
      <c r="BR9" s="96"/>
      <c r="BS9" s="96"/>
      <c r="BT9" s="96"/>
      <c r="BU9" s="96"/>
      <c r="BV9" s="96"/>
      <c r="BW9" s="96"/>
      <c r="BX9" s="121"/>
      <c r="BY9" s="121"/>
      <c r="BZ9" s="121"/>
      <c r="CA9" s="121"/>
      <c r="CB9" s="121"/>
      <c r="CC9" s="121"/>
      <c r="CD9" s="121"/>
      <c r="CE9" s="120"/>
      <c r="CF9" s="277"/>
      <c r="CG9" s="278"/>
      <c r="CH9" s="100"/>
      <c r="CI9" s="101"/>
      <c r="CJ9" s="100"/>
      <c r="CK9" s="122"/>
      <c r="CL9" s="121"/>
      <c r="CM9" s="121"/>
      <c r="CN9" s="121"/>
      <c r="CO9" s="121"/>
      <c r="CP9" s="120"/>
      <c r="DW9" s="247" t="s">
        <v>823</v>
      </c>
      <c r="DX9" s="100"/>
      <c r="DY9" s="190"/>
      <c r="DZ9" s="191">
        <v>25</v>
      </c>
      <c r="EA9" s="96" t="s">
        <v>838</v>
      </c>
      <c r="EB9" s="113" t="s">
        <v>839</v>
      </c>
      <c r="EC9" s="111" t="s">
        <v>24</v>
      </c>
      <c r="ED9" s="113" t="s">
        <v>840</v>
      </c>
      <c r="EE9" s="113" t="s">
        <v>841</v>
      </c>
      <c r="EF9" s="111" t="s">
        <v>842</v>
      </c>
      <c r="EG9" s="128" t="s">
        <v>843</v>
      </c>
    </row>
    <row r="10" spans="1:137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20"/>
      <c r="Y10" s="221"/>
      <c r="Z10" s="221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31"/>
      <c r="AG10" s="232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269"/>
      <c r="AZ10" s="270"/>
      <c r="BA10" s="271"/>
      <c r="BB10" s="24"/>
      <c r="BC10" s="58"/>
      <c r="BD10" s="24"/>
      <c r="BE10" s="58"/>
      <c r="BF10" s="58"/>
      <c r="BG10" s="58"/>
      <c r="BH10" s="58"/>
      <c r="BI10" s="58"/>
      <c r="BJ10" s="58"/>
      <c r="BK10" s="30"/>
      <c r="BN10" s="100"/>
      <c r="BO10" s="101"/>
      <c r="BP10" s="100"/>
      <c r="BQ10" s="94" t="s">
        <v>453</v>
      </c>
      <c r="BR10" s="95" t="s">
        <v>448</v>
      </c>
      <c r="BS10" s="95" t="s">
        <v>0</v>
      </c>
      <c r="BT10" s="95" t="s">
        <v>454</v>
      </c>
      <c r="BU10" s="95" t="s">
        <v>450</v>
      </c>
      <c r="BV10" s="95" t="s">
        <v>451</v>
      </c>
      <c r="BW10" s="93" t="s">
        <v>452</v>
      </c>
      <c r="BX10" s="94" t="s">
        <v>2</v>
      </c>
      <c r="BY10" s="95" t="s">
        <v>10</v>
      </c>
      <c r="BZ10" s="95" t="s">
        <v>3</v>
      </c>
      <c r="CA10" s="95" t="s">
        <v>11</v>
      </c>
      <c r="CB10" s="95" t="s">
        <v>12</v>
      </c>
      <c r="CC10" s="95" t="s">
        <v>13</v>
      </c>
      <c r="CD10" s="95" t="s">
        <v>19</v>
      </c>
      <c r="CE10" s="93" t="s">
        <v>18</v>
      </c>
      <c r="CF10" s="277"/>
      <c r="CG10" s="278"/>
      <c r="CH10" s="100"/>
      <c r="CI10" s="101"/>
      <c r="CJ10" s="100"/>
      <c r="CK10" s="94" t="s">
        <v>15</v>
      </c>
      <c r="CL10" s="95" t="s">
        <v>11</v>
      </c>
      <c r="CM10" s="95" t="s">
        <v>12</v>
      </c>
      <c r="CN10" s="95" t="s">
        <v>13</v>
      </c>
      <c r="CO10" s="95" t="s">
        <v>19</v>
      </c>
      <c r="CP10" s="93" t="s">
        <v>18</v>
      </c>
      <c r="DW10" s="248"/>
      <c r="DX10" s="100"/>
      <c r="DY10" s="250"/>
      <c r="DZ10" s="191">
        <v>50</v>
      </c>
      <c r="EA10" s="96" t="s">
        <v>844</v>
      </c>
      <c r="EB10" s="111" t="s">
        <v>845</v>
      </c>
      <c r="EC10" s="111" t="s">
        <v>24</v>
      </c>
      <c r="ED10" s="113" t="s">
        <v>846</v>
      </c>
      <c r="EE10" s="111" t="s">
        <v>847</v>
      </c>
      <c r="EF10" s="113" t="s">
        <v>848</v>
      </c>
      <c r="EG10" s="128" t="s">
        <v>849</v>
      </c>
    </row>
    <row r="11" spans="1:137" ht="21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20"/>
      <c r="Y11" s="221"/>
      <c r="Z11" s="221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31"/>
      <c r="AG11" s="232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 t="s">
        <v>72</v>
      </c>
      <c r="AS11" s="88" t="s">
        <v>73</v>
      </c>
      <c r="AT11" s="88" t="s">
        <v>24</v>
      </c>
      <c r="AU11" s="88" t="s">
        <v>74</v>
      </c>
      <c r="AV11" s="88" t="s">
        <v>75</v>
      </c>
      <c r="AW11" s="88" t="s">
        <v>76</v>
      </c>
      <c r="AX11" s="89" t="s">
        <v>77</v>
      </c>
      <c r="AY11" s="269"/>
      <c r="AZ11" s="270"/>
      <c r="BA11" s="271"/>
      <c r="BB11" s="24"/>
      <c r="BC11" s="58"/>
      <c r="BD11" s="87">
        <v>1000</v>
      </c>
      <c r="BE11" s="88" t="s">
        <v>78</v>
      </c>
      <c r="BF11" s="88" t="s">
        <v>79</v>
      </c>
      <c r="BG11" s="88" t="s">
        <v>24</v>
      </c>
      <c r="BH11" s="88" t="s">
        <v>80</v>
      </c>
      <c r="BI11" s="88" t="s">
        <v>81</v>
      </c>
      <c r="BJ11" s="88" t="s">
        <v>82</v>
      </c>
      <c r="BK11" s="89" t="s">
        <v>83</v>
      </c>
      <c r="BN11" s="100"/>
      <c r="BO11" s="101"/>
      <c r="BP11" s="237" t="s">
        <v>512</v>
      </c>
      <c r="BQ11" s="102">
        <v>500</v>
      </c>
      <c r="BR11" s="97">
        <v>3</v>
      </c>
      <c r="BS11" s="97">
        <v>256</v>
      </c>
      <c r="BT11" s="97">
        <v>0</v>
      </c>
      <c r="BU11" s="97">
        <v>0</v>
      </c>
      <c r="BV11" s="97">
        <v>0</v>
      </c>
      <c r="BW11" s="97">
        <v>4</v>
      </c>
      <c r="BX11" s="103" t="s">
        <v>527</v>
      </c>
      <c r="BY11" s="104" t="s">
        <v>480</v>
      </c>
      <c r="BZ11" s="104" t="s">
        <v>459</v>
      </c>
      <c r="CA11" s="104" t="s">
        <v>456</v>
      </c>
      <c r="CB11" s="104" t="s">
        <v>528</v>
      </c>
      <c r="CC11" s="105" t="s">
        <v>461</v>
      </c>
      <c r="CD11" s="106" t="s">
        <v>529</v>
      </c>
      <c r="CE11" s="107" t="s">
        <v>530</v>
      </c>
      <c r="CF11" s="277"/>
      <c r="CG11" s="278"/>
      <c r="CH11" s="100"/>
      <c r="CI11" s="101"/>
      <c r="CJ11" s="237" t="s">
        <v>512</v>
      </c>
      <c r="CK11" s="126" t="s">
        <v>531</v>
      </c>
      <c r="CL11" s="104" t="s">
        <v>24</v>
      </c>
      <c r="CM11" s="105" t="s">
        <v>532</v>
      </c>
      <c r="CN11" s="104" t="s">
        <v>524</v>
      </c>
      <c r="CO11" s="105" t="s">
        <v>533</v>
      </c>
      <c r="CP11" s="127" t="s">
        <v>534</v>
      </c>
      <c r="DL11" s="195"/>
      <c r="DM11" s="196"/>
      <c r="DN11" s="196"/>
      <c r="DO11" s="196"/>
      <c r="DP11" s="196"/>
      <c r="DQ11" s="196"/>
      <c r="DR11" s="196"/>
      <c r="DS11" s="196"/>
      <c r="DT11" s="196"/>
      <c r="DW11" s="248"/>
      <c r="DX11" s="100"/>
      <c r="DY11" s="250"/>
      <c r="DZ11" s="191">
        <v>75</v>
      </c>
      <c r="EA11" s="96" t="s">
        <v>850</v>
      </c>
      <c r="EB11" s="111" t="s">
        <v>851</v>
      </c>
      <c r="EC11" s="111" t="s">
        <v>24</v>
      </c>
      <c r="ED11" s="113" t="s">
        <v>852</v>
      </c>
      <c r="EE11" s="113" t="s">
        <v>853</v>
      </c>
      <c r="EF11" s="113" t="s">
        <v>854</v>
      </c>
      <c r="EG11" s="130" t="s">
        <v>855</v>
      </c>
    </row>
    <row r="12" spans="1:137" ht="21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20"/>
      <c r="Y12" s="221"/>
      <c r="Z12" s="221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31"/>
      <c r="AG12" s="232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269"/>
      <c r="AZ12" s="270"/>
      <c r="BA12" s="271"/>
      <c r="BB12" s="24"/>
      <c r="BC12" s="58"/>
      <c r="BD12" s="24">
        <v>512</v>
      </c>
      <c r="BE12" s="58" t="s">
        <v>96</v>
      </c>
      <c r="BF12" s="58" t="s">
        <v>97</v>
      </c>
      <c r="BG12" s="58" t="s">
        <v>24</v>
      </c>
      <c r="BH12" s="58" t="s">
        <v>98</v>
      </c>
      <c r="BI12" s="58" t="s">
        <v>99</v>
      </c>
      <c r="BJ12" s="58" t="s">
        <v>100</v>
      </c>
      <c r="BK12" s="30" t="s">
        <v>101</v>
      </c>
      <c r="BN12" s="100"/>
      <c r="BO12" s="101"/>
      <c r="BP12" s="238"/>
      <c r="BQ12" s="108">
        <v>500</v>
      </c>
      <c r="BR12" s="96">
        <v>6</v>
      </c>
      <c r="BS12" s="96">
        <v>256</v>
      </c>
      <c r="BT12" s="96">
        <v>0</v>
      </c>
      <c r="BU12" s="96">
        <v>0</v>
      </c>
      <c r="BV12" s="96">
        <v>0</v>
      </c>
      <c r="BW12" s="96">
        <v>4</v>
      </c>
      <c r="BX12" s="109" t="s">
        <v>537</v>
      </c>
      <c r="BY12" s="110" t="s">
        <v>535</v>
      </c>
      <c r="BZ12" s="111" t="s">
        <v>536</v>
      </c>
      <c r="CA12" s="111" t="s">
        <v>456</v>
      </c>
      <c r="CB12" s="111" t="s">
        <v>538</v>
      </c>
      <c r="CC12" s="111" t="s">
        <v>539</v>
      </c>
      <c r="CD12" s="110" t="s">
        <v>540</v>
      </c>
      <c r="CE12" s="112" t="s">
        <v>541</v>
      </c>
      <c r="CF12" s="277"/>
      <c r="CG12" s="278"/>
      <c r="CH12" s="100"/>
      <c r="CI12" s="101"/>
      <c r="CJ12" s="238"/>
      <c r="CK12" s="109" t="s">
        <v>542</v>
      </c>
      <c r="CL12" s="111" t="s">
        <v>24</v>
      </c>
      <c r="CM12" s="113" t="s">
        <v>543</v>
      </c>
      <c r="CN12" s="111" t="s">
        <v>544</v>
      </c>
      <c r="CO12" s="111" t="s">
        <v>545</v>
      </c>
      <c r="CP12" s="128" t="s">
        <v>546</v>
      </c>
      <c r="DL12" s="195"/>
      <c r="DM12" s="196"/>
      <c r="DN12" s="196"/>
      <c r="DO12" s="196"/>
      <c r="DP12" s="196"/>
      <c r="DQ12" s="196"/>
      <c r="DR12" s="196"/>
      <c r="DS12" s="196"/>
      <c r="DT12" s="196"/>
      <c r="DW12" s="248"/>
      <c r="DX12" s="100"/>
      <c r="DY12" s="190"/>
      <c r="DZ12" s="191">
        <v>150</v>
      </c>
      <c r="EA12" s="96" t="s">
        <v>862</v>
      </c>
      <c r="EB12" s="111" t="s">
        <v>863</v>
      </c>
      <c r="EC12" s="111" t="s">
        <v>24</v>
      </c>
      <c r="ED12" s="113" t="s">
        <v>864</v>
      </c>
      <c r="EE12" s="113" t="s">
        <v>865</v>
      </c>
      <c r="EF12" s="113" t="s">
        <v>866</v>
      </c>
      <c r="EG12" s="130" t="s">
        <v>867</v>
      </c>
    </row>
    <row r="13" spans="1:137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20"/>
      <c r="Y13" s="221"/>
      <c r="Z13" s="221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31"/>
      <c r="AG13" s="232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269"/>
      <c r="AZ13" s="270"/>
      <c r="BA13" s="271"/>
      <c r="BB13" s="24"/>
      <c r="BC13" s="58"/>
      <c r="BD13" s="24">
        <v>256</v>
      </c>
      <c r="BE13" s="58" t="s">
        <v>102</v>
      </c>
      <c r="BF13" s="58" t="s">
        <v>103</v>
      </c>
      <c r="BG13" s="58" t="s">
        <v>24</v>
      </c>
      <c r="BH13" s="58" t="s">
        <v>105</v>
      </c>
      <c r="BI13" s="58" t="s">
        <v>106</v>
      </c>
      <c r="BJ13" s="58" t="s">
        <v>107</v>
      </c>
      <c r="BK13" s="30" t="s">
        <v>108</v>
      </c>
      <c r="BN13" s="100"/>
      <c r="BO13" s="101"/>
      <c r="BP13" s="238"/>
      <c r="BQ13" s="141">
        <v>500</v>
      </c>
      <c r="BR13" s="142">
        <v>12</v>
      </c>
      <c r="BS13" s="142">
        <v>256</v>
      </c>
      <c r="BT13" s="142">
        <v>0</v>
      </c>
      <c r="BU13" s="142">
        <v>0</v>
      </c>
      <c r="BV13" s="142">
        <v>0</v>
      </c>
      <c r="BW13" s="142">
        <v>4</v>
      </c>
      <c r="BX13" s="143" t="s">
        <v>547</v>
      </c>
      <c r="BY13" s="136" t="s">
        <v>548</v>
      </c>
      <c r="BZ13" s="136" t="s">
        <v>549</v>
      </c>
      <c r="CA13" s="136" t="s">
        <v>456</v>
      </c>
      <c r="CB13" s="137" t="s">
        <v>550</v>
      </c>
      <c r="CC13" s="140" t="s">
        <v>551</v>
      </c>
      <c r="CD13" s="140" t="s">
        <v>552</v>
      </c>
      <c r="CE13" s="144" t="s">
        <v>553</v>
      </c>
      <c r="CF13" s="277"/>
      <c r="CG13" s="278"/>
      <c r="CH13" s="100"/>
      <c r="CI13" s="101"/>
      <c r="CJ13" s="238"/>
      <c r="CK13" s="139" t="s">
        <v>554</v>
      </c>
      <c r="CL13" s="136" t="s">
        <v>24</v>
      </c>
      <c r="CM13" s="137" t="s">
        <v>555</v>
      </c>
      <c r="CN13" s="137" t="s">
        <v>556</v>
      </c>
      <c r="CO13" s="140" t="s">
        <v>557</v>
      </c>
      <c r="CP13" s="138" t="s">
        <v>558</v>
      </c>
      <c r="DL13" s="199"/>
      <c r="DM13" s="197"/>
      <c r="DN13" s="198"/>
      <c r="DO13" s="193"/>
      <c r="DP13" s="194"/>
      <c r="DQ13" s="193"/>
      <c r="DR13" s="193"/>
      <c r="DS13" s="194"/>
      <c r="DT13" s="167"/>
      <c r="DW13" s="248"/>
      <c r="DX13" s="100"/>
      <c r="DY13" s="190"/>
      <c r="DZ13" s="202">
        <v>100</v>
      </c>
      <c r="EA13" s="142" t="s">
        <v>856</v>
      </c>
      <c r="EB13" s="136" t="s">
        <v>857</v>
      </c>
      <c r="EC13" s="136" t="s">
        <v>24</v>
      </c>
      <c r="ED13" s="137" t="s">
        <v>858</v>
      </c>
      <c r="EE13" s="136" t="s">
        <v>859</v>
      </c>
      <c r="EF13" s="137" t="s">
        <v>860</v>
      </c>
      <c r="EG13" s="138" t="s">
        <v>861</v>
      </c>
    </row>
    <row r="14" spans="1:137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220"/>
      <c r="Y14" s="221"/>
      <c r="Z14" s="221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31"/>
      <c r="AG14" s="232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269"/>
      <c r="AZ14" s="270"/>
      <c r="BA14" s="271"/>
      <c r="BB14" s="24"/>
      <c r="BC14" s="58"/>
      <c r="BD14" s="24">
        <v>128</v>
      </c>
      <c r="BE14" s="58" t="s">
        <v>109</v>
      </c>
      <c r="BF14" s="58" t="s">
        <v>110</v>
      </c>
      <c r="BG14" s="58" t="s">
        <v>24</v>
      </c>
      <c r="BH14" s="58" t="s">
        <v>111</v>
      </c>
      <c r="BI14" s="58" t="s">
        <v>112</v>
      </c>
      <c r="BJ14" s="58" t="s">
        <v>113</v>
      </c>
      <c r="BK14" s="30" t="s">
        <v>114</v>
      </c>
      <c r="BN14" s="100"/>
      <c r="BO14" s="101"/>
      <c r="BP14" s="238"/>
      <c r="BQ14" s="108">
        <v>500</v>
      </c>
      <c r="BR14" s="96">
        <v>25</v>
      </c>
      <c r="BS14" s="96">
        <v>256</v>
      </c>
      <c r="BT14" s="96">
        <v>0</v>
      </c>
      <c r="BU14" s="96">
        <v>0</v>
      </c>
      <c r="BV14" s="96">
        <v>0</v>
      </c>
      <c r="BW14" s="96">
        <v>4</v>
      </c>
      <c r="BX14" s="109" t="s">
        <v>560</v>
      </c>
      <c r="BY14" s="111" t="s">
        <v>480</v>
      </c>
      <c r="BZ14" s="111" t="s">
        <v>559</v>
      </c>
      <c r="CA14" s="111" t="s">
        <v>456</v>
      </c>
      <c r="CB14" s="113" t="s">
        <v>561</v>
      </c>
      <c r="CC14" s="113" t="s">
        <v>321</v>
      </c>
      <c r="CD14" s="111" t="s">
        <v>562</v>
      </c>
      <c r="CE14" s="112" t="s">
        <v>563</v>
      </c>
      <c r="CF14" s="277"/>
      <c r="CG14" s="278"/>
      <c r="CH14" s="100"/>
      <c r="CI14" s="101"/>
      <c r="CJ14" s="238"/>
      <c r="CK14" s="129" t="s">
        <v>564</v>
      </c>
      <c r="CL14" s="111" t="s">
        <v>24</v>
      </c>
      <c r="CM14" s="113" t="s">
        <v>565</v>
      </c>
      <c r="CN14" s="113" t="s">
        <v>566</v>
      </c>
      <c r="CO14" s="113" t="s">
        <v>567</v>
      </c>
      <c r="CP14" s="130" t="s">
        <v>568</v>
      </c>
      <c r="DL14" s="199"/>
      <c r="DM14" s="197"/>
      <c r="DN14" s="200"/>
      <c r="DO14" s="194"/>
      <c r="DP14" s="194"/>
      <c r="DQ14" s="193"/>
      <c r="DR14" s="194"/>
      <c r="DS14" s="193"/>
      <c r="DT14" s="167"/>
      <c r="DW14" s="226"/>
      <c r="DX14" s="227"/>
      <c r="DY14" s="227"/>
      <c r="DZ14" s="227"/>
      <c r="EA14" s="227"/>
      <c r="EB14" s="227"/>
      <c r="EC14" s="227"/>
      <c r="ED14" s="227"/>
      <c r="EE14" s="227"/>
      <c r="EF14" s="227"/>
      <c r="EG14" s="228"/>
    </row>
    <row r="15" spans="1:137" ht="15.75" thickBot="1" x14ac:dyDescent="0.3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20"/>
      <c r="Y15" s="221"/>
      <c r="Z15" s="221"/>
      <c r="AA15" s="235"/>
      <c r="AB15" s="229"/>
      <c r="AC15" s="229"/>
      <c r="AD15" s="229"/>
      <c r="AE15" s="229"/>
      <c r="AF15" s="231"/>
      <c r="AG15" s="232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269"/>
      <c r="AZ15" s="270"/>
      <c r="BA15" s="271"/>
      <c r="BB15" s="24"/>
      <c r="BC15" s="58"/>
      <c r="BD15" s="24">
        <v>64</v>
      </c>
      <c r="BE15" s="58" t="s">
        <v>115</v>
      </c>
      <c r="BF15" s="58" t="s">
        <v>116</v>
      </c>
      <c r="BG15" s="58" t="s">
        <v>24</v>
      </c>
      <c r="BH15" s="58" t="s">
        <v>117</v>
      </c>
      <c r="BI15" s="58" t="s">
        <v>118</v>
      </c>
      <c r="BJ15" s="58" t="s">
        <v>119</v>
      </c>
      <c r="BK15" s="30" t="s">
        <v>120</v>
      </c>
      <c r="BN15" s="100"/>
      <c r="BO15" s="101"/>
      <c r="BP15" s="238"/>
      <c r="BQ15" s="108">
        <v>500</v>
      </c>
      <c r="BR15" s="96">
        <v>50</v>
      </c>
      <c r="BS15" s="96">
        <v>256</v>
      </c>
      <c r="BT15" s="96">
        <v>0</v>
      </c>
      <c r="BU15" s="96">
        <v>0</v>
      </c>
      <c r="BV15" s="96">
        <v>0</v>
      </c>
      <c r="BW15" s="96">
        <v>4</v>
      </c>
      <c r="BX15" s="109" t="s">
        <v>571</v>
      </c>
      <c r="BY15" s="110" t="s">
        <v>569</v>
      </c>
      <c r="BZ15" s="111" t="s">
        <v>570</v>
      </c>
      <c r="CA15" s="111" t="s">
        <v>456</v>
      </c>
      <c r="CB15" s="113" t="s">
        <v>572</v>
      </c>
      <c r="CC15" s="111" t="s">
        <v>194</v>
      </c>
      <c r="CD15" s="111" t="s">
        <v>573</v>
      </c>
      <c r="CE15" s="112" t="s">
        <v>574</v>
      </c>
      <c r="CF15" s="277"/>
      <c r="CG15" s="278"/>
      <c r="CH15" s="100"/>
      <c r="CI15" s="101"/>
      <c r="CJ15" s="238"/>
      <c r="CK15" s="109" t="s">
        <v>575</v>
      </c>
      <c r="CL15" s="111" t="s">
        <v>24</v>
      </c>
      <c r="CM15" s="113" t="s">
        <v>576</v>
      </c>
      <c r="CN15" s="113" t="s">
        <v>577</v>
      </c>
      <c r="CO15" s="111" t="s">
        <v>578</v>
      </c>
      <c r="CP15" s="130" t="s">
        <v>579</v>
      </c>
      <c r="DL15" s="199"/>
      <c r="DM15" s="197"/>
      <c r="DN15" s="200"/>
      <c r="DO15" s="194"/>
      <c r="DP15" s="194"/>
      <c r="DQ15" s="193"/>
      <c r="DR15" s="193"/>
      <c r="DS15" s="193"/>
      <c r="DT15" s="194"/>
      <c r="DW15" s="223"/>
      <c r="DX15" s="224"/>
      <c r="DY15" s="224"/>
      <c r="DZ15" s="224"/>
      <c r="EA15" s="224"/>
      <c r="EB15" s="224"/>
      <c r="EC15" s="224"/>
      <c r="ED15" s="224"/>
      <c r="EE15" s="224"/>
      <c r="EF15" s="224"/>
      <c r="EG15" s="225"/>
    </row>
    <row r="16" spans="1:137" ht="21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220"/>
      <c r="Y16" s="221"/>
      <c r="Z16" s="221"/>
      <c r="AA16" s="236"/>
      <c r="AB16" s="233"/>
      <c r="AC16" s="233"/>
      <c r="AD16" s="233"/>
      <c r="AE16" s="233"/>
      <c r="AF16" s="233"/>
      <c r="AG16" s="234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269"/>
      <c r="AZ16" s="270"/>
      <c r="BA16" s="271"/>
      <c r="BB16" s="24"/>
      <c r="BC16" s="58"/>
      <c r="BD16" s="24">
        <v>32</v>
      </c>
      <c r="BE16" s="58" t="s">
        <v>121</v>
      </c>
      <c r="BF16" s="58" t="s">
        <v>122</v>
      </c>
      <c r="BG16" s="58" t="s">
        <v>24</v>
      </c>
      <c r="BH16" s="58" t="s">
        <v>123</v>
      </c>
      <c r="BI16" s="58" t="s">
        <v>124</v>
      </c>
      <c r="BJ16" s="58" t="s">
        <v>125</v>
      </c>
      <c r="BK16" s="30" t="s">
        <v>126</v>
      </c>
      <c r="BN16" s="100"/>
      <c r="BO16" s="101"/>
      <c r="BP16" s="239"/>
      <c r="BQ16" s="114">
        <v>500</v>
      </c>
      <c r="BR16" s="115">
        <v>100</v>
      </c>
      <c r="BS16" s="115">
        <v>256</v>
      </c>
      <c r="BT16" s="115">
        <v>0</v>
      </c>
      <c r="BU16" s="115">
        <v>0</v>
      </c>
      <c r="BV16" s="115">
        <v>0</v>
      </c>
      <c r="BW16" s="115">
        <v>4</v>
      </c>
      <c r="BX16" s="116" t="s">
        <v>581</v>
      </c>
      <c r="BY16" s="119" t="s">
        <v>582</v>
      </c>
      <c r="BZ16" s="117" t="s">
        <v>466</v>
      </c>
      <c r="CA16" s="117" t="s">
        <v>456</v>
      </c>
      <c r="CB16" s="117" t="s">
        <v>583</v>
      </c>
      <c r="CC16" s="119" t="s">
        <v>584</v>
      </c>
      <c r="CD16" s="119" t="s">
        <v>585</v>
      </c>
      <c r="CE16" s="120" t="s">
        <v>586</v>
      </c>
      <c r="CF16" s="277"/>
      <c r="CG16" s="278"/>
      <c r="CH16" s="100"/>
      <c r="CI16" s="101"/>
      <c r="CJ16" s="239"/>
      <c r="CK16" s="116" t="s">
        <v>587</v>
      </c>
      <c r="CL16" s="117" t="s">
        <v>24</v>
      </c>
      <c r="CM16" s="118" t="s">
        <v>588</v>
      </c>
      <c r="CN16" s="117" t="s">
        <v>589</v>
      </c>
      <c r="CO16" s="119" t="s">
        <v>590</v>
      </c>
      <c r="CP16" s="133" t="s">
        <v>591</v>
      </c>
      <c r="DL16" s="199"/>
      <c r="DM16" s="197"/>
      <c r="DN16" s="198"/>
      <c r="DO16" s="194"/>
      <c r="DP16" s="194"/>
      <c r="DQ16" s="193"/>
      <c r="DR16" s="194"/>
      <c r="DS16" s="193"/>
      <c r="DT16" s="167"/>
      <c r="DW16" s="201" t="s">
        <v>8</v>
      </c>
      <c r="DX16" s="114" t="s">
        <v>7</v>
      </c>
      <c r="DY16" s="124"/>
      <c r="DZ16" s="192" t="s">
        <v>453</v>
      </c>
      <c r="EA16" s="115" t="s">
        <v>2</v>
      </c>
      <c r="EB16" s="115" t="s">
        <v>15</v>
      </c>
      <c r="EC16" s="115" t="s">
        <v>11</v>
      </c>
      <c r="ED16" s="115" t="s">
        <v>12</v>
      </c>
      <c r="EE16" s="115" t="s">
        <v>13</v>
      </c>
      <c r="EF16" s="115" t="s">
        <v>19</v>
      </c>
      <c r="EG16" s="124" t="s">
        <v>18</v>
      </c>
    </row>
    <row r="17" spans="1:137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20"/>
      <c r="Y17" s="221"/>
      <c r="Z17" s="221"/>
      <c r="AA17" s="227"/>
      <c r="AB17" s="227"/>
      <c r="AC17" s="227"/>
      <c r="AD17" s="227"/>
      <c r="AE17" s="227"/>
      <c r="AF17" s="227"/>
      <c r="AG17" s="227"/>
      <c r="AH17" s="227"/>
      <c r="AI17" s="227"/>
      <c r="AJ17" s="227"/>
      <c r="AK17" s="227"/>
      <c r="AL17" s="228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269"/>
      <c r="AZ17" s="270"/>
      <c r="BA17" s="271"/>
      <c r="BB17" s="24"/>
      <c r="BC17" s="58"/>
      <c r="BD17" s="31">
        <v>16</v>
      </c>
      <c r="BE17" s="32" t="s">
        <v>127</v>
      </c>
      <c r="BF17" s="32" t="s">
        <v>128</v>
      </c>
      <c r="BG17" s="32" t="s">
        <v>24</v>
      </c>
      <c r="BH17" s="32" t="s">
        <v>129</v>
      </c>
      <c r="BI17" s="32" t="s">
        <v>130</v>
      </c>
      <c r="BJ17" s="32" t="s">
        <v>131</v>
      </c>
      <c r="BK17" s="86" t="s">
        <v>132</v>
      </c>
      <c r="BN17" s="100"/>
      <c r="BO17" s="101"/>
      <c r="BP17" s="100"/>
      <c r="BQ17" s="108"/>
      <c r="BR17" s="96"/>
      <c r="BS17" s="96"/>
      <c r="BT17" s="96"/>
      <c r="BU17" s="96"/>
      <c r="BV17" s="96"/>
      <c r="BW17" s="96"/>
      <c r="BX17" s="110"/>
      <c r="BY17" s="111"/>
      <c r="BZ17" s="111"/>
      <c r="CA17" s="111"/>
      <c r="CB17" s="113"/>
      <c r="CC17" s="113"/>
      <c r="CD17" s="110"/>
      <c r="CE17" s="112"/>
      <c r="CF17" s="277"/>
      <c r="CG17" s="278"/>
      <c r="CH17" s="100"/>
      <c r="CI17" s="101"/>
      <c r="CJ17" s="100"/>
      <c r="CK17" s="129"/>
      <c r="CL17" s="111"/>
      <c r="CM17" s="113"/>
      <c r="CN17" s="113"/>
      <c r="CO17" s="113"/>
      <c r="CP17" s="128"/>
      <c r="DW17" s="247" t="s">
        <v>824</v>
      </c>
      <c r="DX17" s="100"/>
      <c r="DY17" s="190"/>
      <c r="DZ17" s="191">
        <v>25</v>
      </c>
      <c r="EA17" s="96" t="s">
        <v>878</v>
      </c>
      <c r="EB17" s="113" t="s">
        <v>879</v>
      </c>
      <c r="EC17" s="111" t="s">
        <v>24</v>
      </c>
      <c r="ED17" s="113" t="s">
        <v>880</v>
      </c>
      <c r="EE17" s="113" t="s">
        <v>881</v>
      </c>
      <c r="EF17" s="111" t="s">
        <v>882</v>
      </c>
      <c r="EG17" s="128" t="s">
        <v>883</v>
      </c>
    </row>
    <row r="18" spans="1:137" ht="15.75" thickBot="1" x14ac:dyDescent="0.3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20"/>
      <c r="Y18" s="221"/>
      <c r="Z18" s="221"/>
      <c r="AA18" s="221"/>
      <c r="AB18" s="221"/>
      <c r="AC18" s="221"/>
      <c r="AD18" s="221"/>
      <c r="AE18" s="221"/>
      <c r="AF18" s="221"/>
      <c r="AG18" s="221"/>
      <c r="AH18" s="221"/>
      <c r="AI18" s="221"/>
      <c r="AJ18" s="221"/>
      <c r="AK18" s="221"/>
      <c r="AL18" s="222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269"/>
      <c r="AZ18" s="270"/>
      <c r="BA18" s="271"/>
      <c r="BB18" s="24"/>
      <c r="BC18" s="58"/>
      <c r="BD18" s="24"/>
      <c r="BE18" s="58"/>
      <c r="BF18" s="58"/>
      <c r="BG18" s="58"/>
      <c r="BH18" s="58"/>
      <c r="BI18" s="58"/>
      <c r="BJ18" s="58"/>
      <c r="BK18" s="30"/>
      <c r="BN18" s="100"/>
      <c r="BO18" s="101"/>
      <c r="BP18" s="100"/>
      <c r="BQ18" s="108"/>
      <c r="BR18" s="96"/>
      <c r="BS18" s="96"/>
      <c r="BT18" s="96"/>
      <c r="BU18" s="96"/>
      <c r="BV18" s="96"/>
      <c r="BW18" s="96"/>
      <c r="BX18" s="110"/>
      <c r="BY18" s="111"/>
      <c r="BZ18" s="111"/>
      <c r="CA18" s="111"/>
      <c r="CB18" s="113"/>
      <c r="CC18" s="111"/>
      <c r="CD18" s="110"/>
      <c r="CE18" s="112"/>
      <c r="CF18" s="277"/>
      <c r="CG18" s="278"/>
      <c r="CH18" s="100"/>
      <c r="CI18" s="101"/>
      <c r="CJ18" s="100"/>
      <c r="CK18" s="129"/>
      <c r="CL18" s="111"/>
      <c r="CM18" s="113"/>
      <c r="CN18" s="113"/>
      <c r="CO18" s="111"/>
      <c r="CP18" s="128"/>
      <c r="DW18" s="248"/>
      <c r="DX18" s="100"/>
      <c r="DY18" s="250"/>
      <c r="DZ18" s="191">
        <v>50</v>
      </c>
      <c r="EA18" s="96" t="s">
        <v>884</v>
      </c>
      <c r="EB18" s="111" t="s">
        <v>885</v>
      </c>
      <c r="EC18" s="111" t="s">
        <v>24</v>
      </c>
      <c r="ED18" s="113" t="s">
        <v>886</v>
      </c>
      <c r="EE18" s="111" t="s">
        <v>887</v>
      </c>
      <c r="EF18" s="113" t="s">
        <v>888</v>
      </c>
      <c r="EG18" s="128" t="s">
        <v>889</v>
      </c>
    </row>
    <row r="19" spans="1:137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20"/>
      <c r="Y19" s="221"/>
      <c r="Z19" s="221"/>
      <c r="AA19" s="221"/>
      <c r="AB19" s="221"/>
      <c r="AC19" s="221"/>
      <c r="AD19" s="221"/>
      <c r="AE19" s="221"/>
      <c r="AF19" s="221"/>
      <c r="AG19" s="221"/>
      <c r="AH19" s="221"/>
      <c r="AI19" s="221"/>
      <c r="AJ19" s="221"/>
      <c r="AK19" s="221"/>
      <c r="AL19" s="222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269"/>
      <c r="AZ19" s="270"/>
      <c r="BA19" s="271"/>
      <c r="BB19" s="24"/>
      <c r="BC19" s="58"/>
      <c r="BD19" s="24"/>
      <c r="BE19" s="58"/>
      <c r="BF19" s="58"/>
      <c r="BG19" s="58"/>
      <c r="BH19" s="58"/>
      <c r="BI19" s="58"/>
      <c r="BJ19" s="58"/>
      <c r="BK19" s="30"/>
      <c r="BN19" s="100"/>
      <c r="BO19" s="101"/>
      <c r="BP19" s="100"/>
      <c r="BQ19" s="94" t="s">
        <v>453</v>
      </c>
      <c r="BR19" s="95" t="s">
        <v>448</v>
      </c>
      <c r="BS19" s="95" t="s">
        <v>0</v>
      </c>
      <c r="BT19" s="95" t="s">
        <v>454</v>
      </c>
      <c r="BU19" s="95" t="s">
        <v>450</v>
      </c>
      <c r="BV19" s="95" t="s">
        <v>451</v>
      </c>
      <c r="BW19" s="93" t="s">
        <v>452</v>
      </c>
      <c r="BX19" s="94" t="s">
        <v>2</v>
      </c>
      <c r="BY19" s="95" t="s">
        <v>10</v>
      </c>
      <c r="BZ19" s="95" t="s">
        <v>3</v>
      </c>
      <c r="CA19" s="95" t="s">
        <v>11</v>
      </c>
      <c r="CB19" s="95" t="s">
        <v>12</v>
      </c>
      <c r="CC19" s="95" t="s">
        <v>13</v>
      </c>
      <c r="CD19" s="95" t="s">
        <v>19</v>
      </c>
      <c r="CE19" s="93" t="s">
        <v>18</v>
      </c>
      <c r="CF19" s="277"/>
      <c r="CG19" s="278"/>
      <c r="CH19" s="100"/>
      <c r="CI19" s="101"/>
      <c r="CJ19" s="100"/>
      <c r="CK19" s="94" t="s">
        <v>15</v>
      </c>
      <c r="CL19" s="95" t="s">
        <v>11</v>
      </c>
      <c r="CM19" s="95" t="s">
        <v>12</v>
      </c>
      <c r="CN19" s="95" t="s">
        <v>13</v>
      </c>
      <c r="CO19" s="95" t="s">
        <v>19</v>
      </c>
      <c r="CP19" s="93" t="s">
        <v>18</v>
      </c>
      <c r="DW19" s="248"/>
      <c r="DX19" s="100"/>
      <c r="DY19" s="250"/>
      <c r="DZ19" s="191">
        <v>75</v>
      </c>
      <c r="EA19" s="96" t="s">
        <v>890</v>
      </c>
      <c r="EB19" s="111" t="s">
        <v>891</v>
      </c>
      <c r="EC19" s="111" t="s">
        <v>24</v>
      </c>
      <c r="ED19" s="113" t="s">
        <v>892</v>
      </c>
      <c r="EE19" s="113" t="s">
        <v>881</v>
      </c>
      <c r="EF19" s="113" t="s">
        <v>893</v>
      </c>
      <c r="EG19" s="130" t="s">
        <v>894</v>
      </c>
    </row>
    <row r="20" spans="1:137" ht="15.75" thickBot="1" x14ac:dyDescent="0.3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20"/>
      <c r="Y20" s="221"/>
      <c r="Z20" s="221"/>
      <c r="AA20" s="221"/>
      <c r="AB20" s="221"/>
      <c r="AC20" s="221"/>
      <c r="AD20" s="221"/>
      <c r="AE20" s="221"/>
      <c r="AF20" s="221"/>
      <c r="AG20" s="221"/>
      <c r="AH20" s="221"/>
      <c r="AI20" s="221"/>
      <c r="AJ20" s="221"/>
      <c r="AK20" s="221"/>
      <c r="AL20" s="222"/>
      <c r="AO20" s="24"/>
      <c r="AP20" s="58"/>
      <c r="AQ20" s="87">
        <v>3200</v>
      </c>
      <c r="AR20" s="88" t="s">
        <v>84</v>
      </c>
      <c r="AS20" s="88" t="s">
        <v>85</v>
      </c>
      <c r="AT20" s="88" t="s">
        <v>24</v>
      </c>
      <c r="AU20" s="88" t="s">
        <v>86</v>
      </c>
      <c r="AV20" s="88" t="s">
        <v>87</v>
      </c>
      <c r="AW20" s="88" t="s">
        <v>88</v>
      </c>
      <c r="AX20" s="89" t="s">
        <v>89</v>
      </c>
      <c r="AY20" s="269"/>
      <c r="AZ20" s="270"/>
      <c r="BA20" s="271"/>
      <c r="BB20" s="24"/>
      <c r="BC20" s="58"/>
      <c r="BD20" s="87">
        <v>1000</v>
      </c>
      <c r="BE20" s="88" t="s">
        <v>90</v>
      </c>
      <c r="BF20" s="88" t="s">
        <v>91</v>
      </c>
      <c r="BG20" s="88" t="s">
        <v>24</v>
      </c>
      <c r="BH20" s="88" t="s">
        <v>92</v>
      </c>
      <c r="BI20" s="88" t="s">
        <v>93</v>
      </c>
      <c r="BJ20" s="88" t="s">
        <v>94</v>
      </c>
      <c r="BK20" s="89" t="s">
        <v>95</v>
      </c>
      <c r="BN20" s="100"/>
      <c r="BO20" s="101"/>
      <c r="BP20" s="237" t="s">
        <v>0</v>
      </c>
      <c r="BQ20" s="102">
        <v>500</v>
      </c>
      <c r="BR20" s="97">
        <v>12</v>
      </c>
      <c r="BS20" s="97">
        <v>64</v>
      </c>
      <c r="BT20" s="97">
        <v>0</v>
      </c>
      <c r="BU20" s="97">
        <v>0</v>
      </c>
      <c r="BV20" s="97">
        <v>0</v>
      </c>
      <c r="BW20" s="97">
        <v>4</v>
      </c>
      <c r="BX20" s="103" t="s">
        <v>592</v>
      </c>
      <c r="BY20" s="104" t="s">
        <v>593</v>
      </c>
      <c r="BZ20" s="104" t="s">
        <v>594</v>
      </c>
      <c r="CA20" s="104" t="s">
        <v>456</v>
      </c>
      <c r="CB20" s="104" t="s">
        <v>595</v>
      </c>
      <c r="CC20" s="105" t="s">
        <v>596</v>
      </c>
      <c r="CD20" s="106" t="s">
        <v>597</v>
      </c>
      <c r="CE20" s="107" t="s">
        <v>598</v>
      </c>
      <c r="CF20" s="277"/>
      <c r="CG20" s="278"/>
      <c r="CH20" s="100"/>
      <c r="CI20" s="101"/>
      <c r="CJ20" s="237" t="s">
        <v>0</v>
      </c>
      <c r="CK20" s="126" t="s">
        <v>599</v>
      </c>
      <c r="CL20" s="104" t="s">
        <v>24</v>
      </c>
      <c r="CM20" s="105" t="s">
        <v>600</v>
      </c>
      <c r="CN20" s="104" t="s">
        <v>601</v>
      </c>
      <c r="CO20" s="105" t="s">
        <v>602</v>
      </c>
      <c r="CP20" s="127" t="s">
        <v>603</v>
      </c>
      <c r="DW20" s="248"/>
      <c r="DX20" s="100"/>
      <c r="DY20" s="190"/>
      <c r="DZ20" s="202">
        <v>100</v>
      </c>
      <c r="EA20" s="142" t="s">
        <v>895</v>
      </c>
      <c r="EB20" s="136" t="s">
        <v>896</v>
      </c>
      <c r="EC20" s="136" t="s">
        <v>24</v>
      </c>
      <c r="ED20" s="137" t="s">
        <v>897</v>
      </c>
      <c r="EE20" s="136" t="s">
        <v>898</v>
      </c>
      <c r="EF20" s="137" t="s">
        <v>899</v>
      </c>
      <c r="EG20" s="138" t="s">
        <v>900</v>
      </c>
    </row>
    <row r="21" spans="1:137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20"/>
      <c r="Y21" s="221"/>
      <c r="Z21" s="221"/>
      <c r="AA21" s="221"/>
      <c r="AB21" s="221"/>
      <c r="AC21" s="221"/>
      <c r="AD21" s="221"/>
      <c r="AE21" s="221"/>
      <c r="AF21" s="221"/>
      <c r="AG21" s="221"/>
      <c r="AH21" s="221"/>
      <c r="AI21" s="221"/>
      <c r="AJ21" s="221"/>
      <c r="AK21" s="221"/>
      <c r="AL21" s="222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269"/>
      <c r="AZ21" s="270"/>
      <c r="BA21" s="271"/>
      <c r="BB21" s="24"/>
      <c r="BC21" s="58"/>
      <c r="BD21" s="24">
        <v>512</v>
      </c>
      <c r="BE21" s="58" t="s">
        <v>133</v>
      </c>
      <c r="BF21" s="58" t="s">
        <v>134</v>
      </c>
      <c r="BG21" s="58" t="s">
        <v>24</v>
      </c>
      <c r="BH21" s="58" t="s">
        <v>135</v>
      </c>
      <c r="BI21" s="58" t="s">
        <v>136</v>
      </c>
      <c r="BJ21" s="58" t="s">
        <v>137</v>
      </c>
      <c r="BK21" s="30" t="s">
        <v>138</v>
      </c>
      <c r="BN21" s="100"/>
      <c r="BO21" s="101"/>
      <c r="BP21" s="238"/>
      <c r="BQ21" s="141">
        <v>500</v>
      </c>
      <c r="BR21" s="142">
        <v>12</v>
      </c>
      <c r="BS21" s="142">
        <v>128</v>
      </c>
      <c r="BT21" s="142">
        <v>0</v>
      </c>
      <c r="BU21" s="142">
        <v>0</v>
      </c>
      <c r="BV21" s="142">
        <v>0</v>
      </c>
      <c r="BW21" s="142">
        <v>4</v>
      </c>
      <c r="BX21" s="143" t="s">
        <v>605</v>
      </c>
      <c r="BY21" s="140" t="s">
        <v>601</v>
      </c>
      <c r="BZ21" s="136" t="s">
        <v>604</v>
      </c>
      <c r="CA21" s="136" t="s">
        <v>456</v>
      </c>
      <c r="CB21" s="136" t="s">
        <v>606</v>
      </c>
      <c r="CC21" s="136" t="s">
        <v>607</v>
      </c>
      <c r="CD21" s="140" t="s">
        <v>608</v>
      </c>
      <c r="CE21" s="144" t="s">
        <v>609</v>
      </c>
      <c r="CF21" s="277"/>
      <c r="CG21" s="278"/>
      <c r="CH21" s="100"/>
      <c r="CI21" s="101"/>
      <c r="CJ21" s="238"/>
      <c r="CK21" s="143" t="s">
        <v>610</v>
      </c>
      <c r="CL21" s="136" t="s">
        <v>24</v>
      </c>
      <c r="CM21" s="137" t="s">
        <v>611</v>
      </c>
      <c r="CN21" s="136" t="s">
        <v>612</v>
      </c>
      <c r="CO21" s="136" t="s">
        <v>613</v>
      </c>
      <c r="CP21" s="138" t="s">
        <v>614</v>
      </c>
      <c r="DW21" s="226"/>
      <c r="DX21" s="227"/>
      <c r="DY21" s="227"/>
      <c r="DZ21" s="227"/>
      <c r="EA21" s="227"/>
      <c r="EB21" s="227"/>
      <c r="EC21" s="227"/>
      <c r="ED21" s="227"/>
      <c r="EE21" s="227"/>
      <c r="EF21" s="227"/>
      <c r="EG21" s="228"/>
    </row>
    <row r="22" spans="1:137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20"/>
      <c r="Y22" s="221"/>
      <c r="Z22" s="221"/>
      <c r="AA22" s="221"/>
      <c r="AB22" s="221"/>
      <c r="AC22" s="221"/>
      <c r="AD22" s="221"/>
      <c r="AE22" s="221"/>
      <c r="AF22" s="221"/>
      <c r="AG22" s="221"/>
      <c r="AH22" s="221"/>
      <c r="AI22" s="221"/>
      <c r="AJ22" s="221"/>
      <c r="AK22" s="221"/>
      <c r="AL22" s="222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269"/>
      <c r="AZ22" s="270"/>
      <c r="BA22" s="271"/>
      <c r="BB22" s="24"/>
      <c r="BC22" s="58"/>
      <c r="BD22" s="24">
        <v>256</v>
      </c>
      <c r="BE22" s="58" t="s">
        <v>139</v>
      </c>
      <c r="BF22" s="58" t="s">
        <v>140</v>
      </c>
      <c r="BG22" s="58" t="s">
        <v>24</v>
      </c>
      <c r="BH22" s="58" t="s">
        <v>141</v>
      </c>
      <c r="BI22" s="58" t="s">
        <v>142</v>
      </c>
      <c r="BJ22" s="58" t="s">
        <v>143</v>
      </c>
      <c r="BK22" s="30" t="s">
        <v>144</v>
      </c>
      <c r="BN22" s="100"/>
      <c r="BO22" s="101"/>
      <c r="BP22" s="238"/>
      <c r="BQ22" s="108">
        <v>500</v>
      </c>
      <c r="BR22" s="96">
        <v>12</v>
      </c>
      <c r="BS22" s="96">
        <v>256</v>
      </c>
      <c r="BT22" s="96">
        <v>0</v>
      </c>
      <c r="BU22" s="96">
        <v>0</v>
      </c>
      <c r="BV22" s="96">
        <v>0</v>
      </c>
      <c r="BW22" s="96">
        <v>4</v>
      </c>
      <c r="BX22" s="109" t="s">
        <v>621</v>
      </c>
      <c r="BY22" s="111" t="s">
        <v>615</v>
      </c>
      <c r="BZ22" s="111" t="s">
        <v>616</v>
      </c>
      <c r="CA22" s="111" t="s">
        <v>456</v>
      </c>
      <c r="CB22" s="113" t="s">
        <v>617</v>
      </c>
      <c r="CC22" s="110" t="s">
        <v>618</v>
      </c>
      <c r="CD22" s="110" t="s">
        <v>619</v>
      </c>
      <c r="CE22" s="112" t="s">
        <v>620</v>
      </c>
      <c r="CF22" s="277"/>
      <c r="CG22" s="278"/>
      <c r="CH22" s="100"/>
      <c r="CI22" s="101"/>
      <c r="CJ22" s="238"/>
      <c r="CK22" s="129" t="s">
        <v>622</v>
      </c>
      <c r="CL22" s="111" t="s">
        <v>24</v>
      </c>
      <c r="CM22" s="113" t="s">
        <v>623</v>
      </c>
      <c r="CN22" s="113" t="s">
        <v>624</v>
      </c>
      <c r="CO22" s="110" t="s">
        <v>625</v>
      </c>
      <c r="CP22" s="128" t="s">
        <v>626</v>
      </c>
      <c r="DW22" s="223"/>
      <c r="DX22" s="224"/>
      <c r="DY22" s="224"/>
      <c r="DZ22" s="224"/>
      <c r="EA22" s="224"/>
      <c r="EB22" s="224"/>
      <c r="EC22" s="224"/>
      <c r="ED22" s="224"/>
      <c r="EE22" s="224"/>
      <c r="EF22" s="224"/>
      <c r="EG22" s="225"/>
    </row>
    <row r="23" spans="1:137" ht="21.75" thickBot="1" x14ac:dyDescent="0.3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20"/>
      <c r="Y23" s="221"/>
      <c r="Z23" s="221"/>
      <c r="AA23" s="221"/>
      <c r="AB23" s="221"/>
      <c r="AC23" s="221"/>
      <c r="AD23" s="221"/>
      <c r="AE23" s="221"/>
      <c r="AF23" s="221"/>
      <c r="AG23" s="221"/>
      <c r="AH23" s="221"/>
      <c r="AI23" s="221"/>
      <c r="AJ23" s="221"/>
      <c r="AK23" s="221"/>
      <c r="AL23" s="222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269"/>
      <c r="AZ23" s="270"/>
      <c r="BA23" s="271"/>
      <c r="BB23" s="24"/>
      <c r="BC23" s="58"/>
      <c r="BD23" s="24">
        <v>128</v>
      </c>
      <c r="BE23" s="58" t="s">
        <v>145</v>
      </c>
      <c r="BF23" s="58" t="s">
        <v>146</v>
      </c>
      <c r="BG23" s="58" t="s">
        <v>24</v>
      </c>
      <c r="BH23" s="58" t="s">
        <v>147</v>
      </c>
      <c r="BI23" s="58" t="s">
        <v>148</v>
      </c>
      <c r="BJ23" s="58" t="s">
        <v>149</v>
      </c>
      <c r="BK23" s="30" t="s">
        <v>150</v>
      </c>
      <c r="BN23" s="100"/>
      <c r="BO23" s="101"/>
      <c r="BP23" s="238"/>
      <c r="BQ23" s="108">
        <v>500</v>
      </c>
      <c r="BR23" s="96">
        <v>12</v>
      </c>
      <c r="BS23" s="96">
        <v>512</v>
      </c>
      <c r="BT23" s="96">
        <v>0</v>
      </c>
      <c r="BU23" s="96">
        <v>0</v>
      </c>
      <c r="BV23" s="96">
        <v>0</v>
      </c>
      <c r="BW23" s="96">
        <v>4</v>
      </c>
      <c r="BX23" s="109" t="s">
        <v>629</v>
      </c>
      <c r="BY23" s="111" t="s">
        <v>627</v>
      </c>
      <c r="BZ23" s="111" t="s">
        <v>628</v>
      </c>
      <c r="CA23" s="111" t="s">
        <v>456</v>
      </c>
      <c r="CB23" s="113" t="s">
        <v>630</v>
      </c>
      <c r="CC23" s="113" t="s">
        <v>559</v>
      </c>
      <c r="CD23" s="111" t="s">
        <v>631</v>
      </c>
      <c r="CE23" s="112" t="s">
        <v>632</v>
      </c>
      <c r="CF23" s="277"/>
      <c r="CG23" s="278"/>
      <c r="CH23" s="100"/>
      <c r="CI23" s="101"/>
      <c r="CJ23" s="238"/>
      <c r="CK23" s="129" t="s">
        <v>633</v>
      </c>
      <c r="CL23" s="111" t="s">
        <v>24</v>
      </c>
      <c r="CM23" s="113" t="s">
        <v>374</v>
      </c>
      <c r="CN23" s="113" t="s">
        <v>634</v>
      </c>
      <c r="CO23" s="113" t="s">
        <v>635</v>
      </c>
      <c r="CP23" s="130" t="s">
        <v>636</v>
      </c>
      <c r="DW23" s="201" t="s">
        <v>8</v>
      </c>
      <c r="DX23" s="114" t="s">
        <v>7</v>
      </c>
      <c r="DY23" s="124"/>
      <c r="DZ23" s="192" t="s">
        <v>453</v>
      </c>
      <c r="EA23" s="115" t="s">
        <v>2</v>
      </c>
      <c r="EB23" s="115" t="s">
        <v>15</v>
      </c>
      <c r="EC23" s="115" t="s">
        <v>11</v>
      </c>
      <c r="ED23" s="115" t="s">
        <v>12</v>
      </c>
      <c r="EE23" s="115" t="s">
        <v>13</v>
      </c>
      <c r="EF23" s="115" t="s">
        <v>19</v>
      </c>
      <c r="EG23" s="124" t="s">
        <v>18</v>
      </c>
    </row>
    <row r="24" spans="1:137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20"/>
      <c r="Y24" s="221"/>
      <c r="Z24" s="221"/>
      <c r="AA24" s="224"/>
      <c r="AB24" s="224"/>
      <c r="AC24" s="224"/>
      <c r="AD24" s="224"/>
      <c r="AE24" s="224"/>
      <c r="AF24" s="224"/>
      <c r="AG24" s="224"/>
      <c r="AH24" s="224"/>
      <c r="AI24" s="224"/>
      <c r="AJ24" s="224"/>
      <c r="AK24" s="224"/>
      <c r="AL24" s="225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269"/>
      <c r="AZ24" s="270"/>
      <c r="BA24" s="271"/>
      <c r="BB24" s="24"/>
      <c r="BC24" s="58"/>
      <c r="BD24" s="24">
        <v>64</v>
      </c>
      <c r="BE24" s="58" t="s">
        <v>151</v>
      </c>
      <c r="BF24" s="58" t="s">
        <v>152</v>
      </c>
      <c r="BG24" s="58" t="s">
        <v>24</v>
      </c>
      <c r="BH24" s="58" t="s">
        <v>153</v>
      </c>
      <c r="BI24" s="58" t="s">
        <v>154</v>
      </c>
      <c r="BJ24" s="58" t="s">
        <v>155</v>
      </c>
      <c r="BK24" s="30" t="s">
        <v>156</v>
      </c>
      <c r="BN24" s="100"/>
      <c r="BO24" s="101"/>
      <c r="BP24" s="238"/>
      <c r="BQ24" s="108">
        <v>500</v>
      </c>
      <c r="BR24" s="96">
        <v>12</v>
      </c>
      <c r="BS24" s="96">
        <v>1024</v>
      </c>
      <c r="BT24" s="96">
        <v>0</v>
      </c>
      <c r="BU24" s="96">
        <v>0</v>
      </c>
      <c r="BV24" s="96">
        <v>0</v>
      </c>
      <c r="BW24" s="96">
        <v>4</v>
      </c>
      <c r="BX24" s="109" t="s">
        <v>638</v>
      </c>
      <c r="BY24" s="110" t="s">
        <v>488</v>
      </c>
      <c r="BZ24" s="111" t="s">
        <v>637</v>
      </c>
      <c r="CA24" s="111" t="s">
        <v>456</v>
      </c>
      <c r="CB24" s="113" t="s">
        <v>639</v>
      </c>
      <c r="CC24" s="111" t="s">
        <v>640</v>
      </c>
      <c r="CD24" s="111" t="s">
        <v>641</v>
      </c>
      <c r="CE24" s="112" t="s">
        <v>642</v>
      </c>
      <c r="CF24" s="277"/>
      <c r="CG24" s="278"/>
      <c r="CH24" s="100"/>
      <c r="CI24" s="101"/>
      <c r="CJ24" s="238"/>
      <c r="CK24" s="109" t="s">
        <v>643</v>
      </c>
      <c r="CL24" s="111" t="s">
        <v>24</v>
      </c>
      <c r="CM24" s="113" t="s">
        <v>644</v>
      </c>
      <c r="CN24" s="113" t="s">
        <v>645</v>
      </c>
      <c r="CO24" s="111" t="s">
        <v>646</v>
      </c>
      <c r="CP24" s="130" t="s">
        <v>647</v>
      </c>
      <c r="DW24" s="247" t="s">
        <v>825</v>
      </c>
      <c r="DX24" s="100"/>
      <c r="DY24" s="190"/>
      <c r="DZ24" s="191">
        <v>25</v>
      </c>
      <c r="EA24" s="96" t="s">
        <v>911</v>
      </c>
      <c r="EB24" s="113" t="s">
        <v>912</v>
      </c>
      <c r="EC24" s="111" t="s">
        <v>24</v>
      </c>
      <c r="ED24" s="113" t="s">
        <v>117</v>
      </c>
      <c r="EE24" s="113" t="s">
        <v>913</v>
      </c>
      <c r="EF24" s="111" t="s">
        <v>908</v>
      </c>
      <c r="EG24" s="128" t="s">
        <v>914</v>
      </c>
    </row>
    <row r="25" spans="1:137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20"/>
      <c r="Y25" s="221"/>
      <c r="Z25" s="221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29"/>
      <c r="AG25" s="230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269"/>
      <c r="AZ25" s="270"/>
      <c r="BA25" s="271"/>
      <c r="BB25" s="24"/>
      <c r="BC25" s="58"/>
      <c r="BD25" s="24">
        <v>32</v>
      </c>
      <c r="BE25" s="58" t="s">
        <v>157</v>
      </c>
      <c r="BF25" s="58" t="s">
        <v>158</v>
      </c>
      <c r="BG25" s="58" t="s">
        <v>24</v>
      </c>
      <c r="BH25" s="58" t="s">
        <v>159</v>
      </c>
      <c r="BI25" s="58" t="s">
        <v>160</v>
      </c>
      <c r="BJ25" s="58" t="s">
        <v>161</v>
      </c>
      <c r="BK25" s="30" t="s">
        <v>162</v>
      </c>
      <c r="BN25" s="100"/>
      <c r="BO25" s="101"/>
      <c r="BP25" s="239"/>
      <c r="BQ25" s="114">
        <v>500</v>
      </c>
      <c r="BR25" s="115">
        <v>12</v>
      </c>
      <c r="BS25" s="115">
        <v>2048</v>
      </c>
      <c r="BT25" s="115">
        <v>0</v>
      </c>
      <c r="BU25" s="115">
        <v>0</v>
      </c>
      <c r="BV25" s="115">
        <v>0</v>
      </c>
      <c r="BW25" s="115">
        <v>4</v>
      </c>
      <c r="BX25" s="116" t="s">
        <v>649</v>
      </c>
      <c r="BY25" s="119" t="s">
        <v>627</v>
      </c>
      <c r="BZ25" s="117" t="s">
        <v>648</v>
      </c>
      <c r="CA25" s="117" t="s">
        <v>456</v>
      </c>
      <c r="CB25" s="117" t="s">
        <v>650</v>
      </c>
      <c r="CC25" s="119" t="s">
        <v>651</v>
      </c>
      <c r="CD25" s="119" t="s">
        <v>652</v>
      </c>
      <c r="CE25" s="120" t="s">
        <v>653</v>
      </c>
      <c r="CF25" s="277"/>
      <c r="CG25" s="278"/>
      <c r="CH25" s="100"/>
      <c r="CI25" s="101"/>
      <c r="CJ25" s="239"/>
      <c r="CK25" s="116" t="s">
        <v>654</v>
      </c>
      <c r="CL25" s="117" t="s">
        <v>24</v>
      </c>
      <c r="CM25" s="118" t="s">
        <v>655</v>
      </c>
      <c r="CN25" s="117" t="s">
        <v>566</v>
      </c>
      <c r="CO25" s="119" t="s">
        <v>656</v>
      </c>
      <c r="CP25" s="133" t="s">
        <v>657</v>
      </c>
      <c r="DW25" s="248"/>
      <c r="DX25" s="100"/>
      <c r="DY25" s="250"/>
      <c r="DZ25" s="191">
        <v>50</v>
      </c>
      <c r="EA25" s="96" t="s">
        <v>915</v>
      </c>
      <c r="EB25" s="111" t="s">
        <v>916</v>
      </c>
      <c r="EC25" s="111" t="s">
        <v>24</v>
      </c>
      <c r="ED25" s="113" t="s">
        <v>917</v>
      </c>
      <c r="EE25" s="111" t="s">
        <v>918</v>
      </c>
      <c r="EF25" s="113" t="s">
        <v>919</v>
      </c>
      <c r="EG25" s="128" t="s">
        <v>920</v>
      </c>
    </row>
    <row r="26" spans="1:137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220"/>
      <c r="Y26" s="221"/>
      <c r="Z26" s="221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31"/>
      <c r="AG26" s="232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269"/>
      <c r="AZ26" s="270"/>
      <c r="BA26" s="271"/>
      <c r="BB26" s="24"/>
      <c r="BC26" s="58"/>
      <c r="BD26" s="31">
        <v>16</v>
      </c>
      <c r="BE26" s="90">
        <v>45563</v>
      </c>
      <c r="BF26" s="32" t="s">
        <v>163</v>
      </c>
      <c r="BG26" s="32" t="s">
        <v>24</v>
      </c>
      <c r="BH26" s="32" t="s">
        <v>164</v>
      </c>
      <c r="BI26" s="32" t="s">
        <v>165</v>
      </c>
      <c r="BJ26" s="32" t="s">
        <v>166</v>
      </c>
      <c r="BK26" s="86" t="s">
        <v>167</v>
      </c>
      <c r="BN26" s="100"/>
      <c r="BO26" s="101"/>
      <c r="BP26" s="100"/>
      <c r="BQ26" s="108"/>
      <c r="BR26" s="96"/>
      <c r="BS26" s="96"/>
      <c r="BT26" s="96"/>
      <c r="BU26" s="96"/>
      <c r="BV26" s="96"/>
      <c r="BW26" s="96"/>
      <c r="BX26" s="101"/>
      <c r="BY26" s="101"/>
      <c r="BZ26" s="101"/>
      <c r="CA26" s="101"/>
      <c r="CB26" s="101"/>
      <c r="CC26" s="101"/>
      <c r="CD26" s="101"/>
      <c r="CE26" s="112"/>
      <c r="CF26" s="277"/>
      <c r="CG26" s="278"/>
      <c r="CH26" s="100"/>
      <c r="CI26" s="101"/>
      <c r="CJ26" s="100"/>
      <c r="CK26" s="100"/>
      <c r="CL26" s="101"/>
      <c r="CM26" s="101"/>
      <c r="CN26" s="101"/>
      <c r="CO26" s="101"/>
      <c r="CP26" s="112"/>
      <c r="DW26" s="248"/>
      <c r="DX26" s="100"/>
      <c r="DY26" s="250"/>
      <c r="DZ26" s="191">
        <v>75</v>
      </c>
      <c r="EA26" s="96" t="s">
        <v>921</v>
      </c>
      <c r="EB26" s="111" t="s">
        <v>922</v>
      </c>
      <c r="EC26" s="111" t="s">
        <v>24</v>
      </c>
      <c r="ED26" s="113" t="s">
        <v>923</v>
      </c>
      <c r="EE26" s="113" t="s">
        <v>397</v>
      </c>
      <c r="EF26" s="113" t="s">
        <v>924</v>
      </c>
      <c r="EG26" s="130" t="s">
        <v>925</v>
      </c>
    </row>
    <row r="27" spans="1:137" ht="15.75" thickBot="1" x14ac:dyDescent="0.3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20"/>
      <c r="Y27" s="221"/>
      <c r="Z27" s="221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31"/>
      <c r="AG27" s="232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269"/>
      <c r="AZ27" s="270"/>
      <c r="BA27" s="271"/>
      <c r="BB27" s="24"/>
      <c r="BC27" s="58"/>
      <c r="BD27" s="24"/>
      <c r="BE27" s="58"/>
      <c r="BF27" s="58"/>
      <c r="BG27" s="58"/>
      <c r="BH27" s="58"/>
      <c r="BI27" s="58"/>
      <c r="BJ27" s="58"/>
      <c r="BK27" s="30"/>
      <c r="BN27" s="100"/>
      <c r="BO27" s="101"/>
      <c r="BP27" s="100"/>
      <c r="BQ27" s="108"/>
      <c r="BR27" s="96"/>
      <c r="BS27" s="96"/>
      <c r="BT27" s="96"/>
      <c r="BU27" s="96"/>
      <c r="BV27" s="96"/>
      <c r="BW27" s="96"/>
      <c r="BX27" s="101"/>
      <c r="BY27" s="101"/>
      <c r="BZ27" s="101"/>
      <c r="CA27" s="101"/>
      <c r="CB27" s="101"/>
      <c r="CC27" s="101"/>
      <c r="CD27" s="101"/>
      <c r="CE27" s="112"/>
      <c r="CF27" s="277"/>
      <c r="CG27" s="278"/>
      <c r="CH27" s="100"/>
      <c r="CI27" s="101"/>
      <c r="CJ27" s="100"/>
      <c r="CK27" s="100"/>
      <c r="CL27" s="101"/>
      <c r="CM27" s="101"/>
      <c r="CN27" s="101"/>
      <c r="CO27" s="101"/>
      <c r="CP27" s="112"/>
      <c r="DW27" s="248"/>
      <c r="DX27" s="100"/>
      <c r="DY27" s="190"/>
      <c r="DZ27" s="202">
        <v>100</v>
      </c>
      <c r="EA27" s="142" t="s">
        <v>926</v>
      </c>
      <c r="EB27" s="136" t="s">
        <v>927</v>
      </c>
      <c r="EC27" s="136" t="s">
        <v>24</v>
      </c>
      <c r="ED27" s="137" t="s">
        <v>928</v>
      </c>
      <c r="EE27" s="136" t="s">
        <v>929</v>
      </c>
      <c r="EF27" s="137" t="s">
        <v>930</v>
      </c>
      <c r="EG27" s="138" t="s">
        <v>931</v>
      </c>
    </row>
    <row r="28" spans="1:137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20"/>
      <c r="Y28" s="221"/>
      <c r="Z28" s="221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31"/>
      <c r="AG28" s="232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269"/>
      <c r="AZ28" s="270"/>
      <c r="BA28" s="271"/>
      <c r="BB28" s="24"/>
      <c r="BC28" s="58"/>
      <c r="BD28" s="24"/>
      <c r="BE28" s="58"/>
      <c r="BF28" s="58"/>
      <c r="BG28" s="58"/>
      <c r="BH28" s="58"/>
      <c r="BI28" s="58"/>
      <c r="BJ28" s="58"/>
      <c r="BK28" s="30"/>
      <c r="BN28" s="100"/>
      <c r="BO28" s="101"/>
      <c r="BP28" s="100"/>
      <c r="BQ28" s="94" t="s">
        <v>453</v>
      </c>
      <c r="BR28" s="95" t="s">
        <v>448</v>
      </c>
      <c r="BS28" s="95" t="s">
        <v>0</v>
      </c>
      <c r="BT28" s="95" t="s">
        <v>454</v>
      </c>
      <c r="BU28" s="95" t="s">
        <v>450</v>
      </c>
      <c r="BV28" s="95" t="s">
        <v>451</v>
      </c>
      <c r="BW28" s="93" t="s">
        <v>452</v>
      </c>
      <c r="BX28" s="94" t="s">
        <v>2</v>
      </c>
      <c r="BY28" s="95" t="s">
        <v>10</v>
      </c>
      <c r="BZ28" s="95" t="s">
        <v>3</v>
      </c>
      <c r="CA28" s="95" t="s">
        <v>11</v>
      </c>
      <c r="CB28" s="95" t="s">
        <v>12</v>
      </c>
      <c r="CC28" s="95" t="s">
        <v>13</v>
      </c>
      <c r="CD28" s="95" t="s">
        <v>19</v>
      </c>
      <c r="CE28" s="93" t="s">
        <v>18</v>
      </c>
      <c r="CF28" s="277"/>
      <c r="CG28" s="278"/>
      <c r="CH28" s="100"/>
      <c r="CI28" s="101"/>
      <c r="CJ28" s="100"/>
      <c r="CK28" s="94" t="s">
        <v>15</v>
      </c>
      <c r="CL28" s="95" t="s">
        <v>11</v>
      </c>
      <c r="CM28" s="95" t="s">
        <v>12</v>
      </c>
      <c r="CN28" s="95" t="s">
        <v>13</v>
      </c>
      <c r="CO28" s="95" t="s">
        <v>19</v>
      </c>
      <c r="CP28" s="93" t="s">
        <v>18</v>
      </c>
      <c r="DW28" s="226"/>
      <c r="DX28" s="227"/>
      <c r="DY28" s="227"/>
      <c r="DZ28" s="227"/>
      <c r="EA28" s="227"/>
      <c r="EB28" s="227"/>
      <c r="EC28" s="227"/>
      <c r="ED28" s="227"/>
      <c r="EE28" s="227"/>
      <c r="EF28" s="227"/>
      <c r="EG28" s="228"/>
    </row>
    <row r="29" spans="1:137" ht="15.75" thickBot="1" x14ac:dyDescent="0.3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20"/>
      <c r="Y29" s="221"/>
      <c r="Z29" s="221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31"/>
      <c r="AG29" s="232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 t="s">
        <v>168</v>
      </c>
      <c r="AS29" s="88" t="s">
        <v>169</v>
      </c>
      <c r="AT29" s="88" t="s">
        <v>24</v>
      </c>
      <c r="AU29" s="88" t="s">
        <v>170</v>
      </c>
      <c r="AV29" s="88" t="s">
        <v>171</v>
      </c>
      <c r="AW29" s="88" t="s">
        <v>172</v>
      </c>
      <c r="AX29" s="89" t="s">
        <v>173</v>
      </c>
      <c r="AY29" s="269"/>
      <c r="AZ29" s="270"/>
      <c r="BA29" s="271"/>
      <c r="BB29" s="24"/>
      <c r="BC29" s="58"/>
      <c r="BD29" s="87">
        <v>1000</v>
      </c>
      <c r="BE29" s="88" t="s">
        <v>319</v>
      </c>
      <c r="BF29" s="88" t="s">
        <v>174</v>
      </c>
      <c r="BG29" s="88" t="s">
        <v>24</v>
      </c>
      <c r="BH29" s="88" t="s">
        <v>175</v>
      </c>
      <c r="BI29" s="88" t="s">
        <v>176</v>
      </c>
      <c r="BJ29" s="88" t="s">
        <v>177</v>
      </c>
      <c r="BK29" s="89" t="s">
        <v>178</v>
      </c>
      <c r="BN29" s="100"/>
      <c r="BO29" s="101"/>
      <c r="BP29" s="237" t="s">
        <v>454</v>
      </c>
      <c r="BQ29" s="102">
        <v>500</v>
      </c>
      <c r="BR29" s="97">
        <v>12</v>
      </c>
      <c r="BS29" s="97">
        <v>256</v>
      </c>
      <c r="BT29" s="97">
        <v>0</v>
      </c>
      <c r="BU29" s="97">
        <v>0</v>
      </c>
      <c r="BV29" s="97">
        <v>0</v>
      </c>
      <c r="BW29" s="98">
        <v>4</v>
      </c>
      <c r="BX29" s="103" t="s">
        <v>668</v>
      </c>
      <c r="BY29" s="104" t="s">
        <v>535</v>
      </c>
      <c r="BZ29" s="104" t="s">
        <v>658</v>
      </c>
      <c r="CA29" s="104" t="s">
        <v>456</v>
      </c>
      <c r="CB29" s="104" t="s">
        <v>659</v>
      </c>
      <c r="CC29" s="105" t="s">
        <v>660</v>
      </c>
      <c r="CD29" s="106" t="s">
        <v>661</v>
      </c>
      <c r="CE29" s="107" t="s">
        <v>662</v>
      </c>
      <c r="CF29" s="277"/>
      <c r="CG29" s="278"/>
      <c r="CH29" s="100"/>
      <c r="CI29" s="101"/>
      <c r="CJ29" s="237" t="s">
        <v>449</v>
      </c>
      <c r="CK29" s="126" t="s">
        <v>663</v>
      </c>
      <c r="CL29" s="104" t="s">
        <v>24</v>
      </c>
      <c r="CM29" s="105" t="s">
        <v>664</v>
      </c>
      <c r="CN29" s="104" t="s">
        <v>665</v>
      </c>
      <c r="CO29" s="105" t="s">
        <v>666</v>
      </c>
      <c r="CP29" s="127" t="s">
        <v>667</v>
      </c>
      <c r="DW29" s="223"/>
      <c r="DX29" s="224"/>
      <c r="DY29" s="224"/>
      <c r="DZ29" s="224"/>
      <c r="EA29" s="224"/>
      <c r="EB29" s="224"/>
      <c r="EC29" s="224"/>
      <c r="ED29" s="224"/>
      <c r="EE29" s="224"/>
      <c r="EF29" s="224"/>
      <c r="EG29" s="225"/>
    </row>
    <row r="30" spans="1:137" ht="21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220"/>
      <c r="Y30" s="221"/>
      <c r="Z30" s="221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31"/>
      <c r="AG30" s="232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269"/>
      <c r="AZ30" s="270"/>
      <c r="BA30" s="271"/>
      <c r="BB30" s="24"/>
      <c r="BC30" s="58"/>
      <c r="BD30" s="24">
        <v>512</v>
      </c>
      <c r="BE30" s="58" t="s">
        <v>179</v>
      </c>
      <c r="BF30" s="58" t="s">
        <v>180</v>
      </c>
      <c r="BG30" s="58" t="s">
        <v>24</v>
      </c>
      <c r="BH30" s="58" t="s">
        <v>181</v>
      </c>
      <c r="BI30" s="58" t="s">
        <v>182</v>
      </c>
      <c r="BJ30" s="58" t="s">
        <v>183</v>
      </c>
      <c r="BK30" s="30" t="s">
        <v>184</v>
      </c>
      <c r="BN30" s="100"/>
      <c r="BO30" s="101"/>
      <c r="BP30" s="238"/>
      <c r="BQ30" s="108">
        <v>500</v>
      </c>
      <c r="BR30" s="96">
        <v>12</v>
      </c>
      <c r="BS30" s="96">
        <v>256</v>
      </c>
      <c r="BT30" s="96" t="s">
        <v>513</v>
      </c>
      <c r="BU30" s="96">
        <v>0</v>
      </c>
      <c r="BV30" s="96">
        <v>0</v>
      </c>
      <c r="BW30" s="123">
        <v>4</v>
      </c>
      <c r="BX30" s="109" t="s">
        <v>674</v>
      </c>
      <c r="BY30" s="110" t="s">
        <v>615</v>
      </c>
      <c r="BZ30" s="111" t="s">
        <v>669</v>
      </c>
      <c r="CA30" s="111" t="s">
        <v>456</v>
      </c>
      <c r="CB30" s="111" t="s">
        <v>670</v>
      </c>
      <c r="CC30" s="111" t="s">
        <v>671</v>
      </c>
      <c r="CD30" s="110" t="s">
        <v>672</v>
      </c>
      <c r="CE30" s="112" t="s">
        <v>673</v>
      </c>
      <c r="CF30" s="277"/>
      <c r="CG30" s="278"/>
      <c r="CH30" s="100"/>
      <c r="CI30" s="101"/>
      <c r="CJ30" s="238"/>
      <c r="CK30" s="109" t="s">
        <v>675</v>
      </c>
      <c r="CL30" s="111" t="s">
        <v>24</v>
      </c>
      <c r="CM30" s="113" t="s">
        <v>676</v>
      </c>
      <c r="CN30" s="111" t="s">
        <v>677</v>
      </c>
      <c r="CO30" s="111" t="s">
        <v>678</v>
      </c>
      <c r="CP30" s="128" t="s">
        <v>679</v>
      </c>
      <c r="DW30" s="201" t="s">
        <v>8</v>
      </c>
      <c r="DX30" s="114" t="s">
        <v>7</v>
      </c>
      <c r="DY30" s="124"/>
      <c r="DZ30" s="192" t="s">
        <v>453</v>
      </c>
      <c r="EA30" s="115" t="s">
        <v>2</v>
      </c>
      <c r="EB30" s="115" t="s">
        <v>15</v>
      </c>
      <c r="EC30" s="115" t="s">
        <v>11</v>
      </c>
      <c r="ED30" s="115" t="s">
        <v>12</v>
      </c>
      <c r="EE30" s="115" t="s">
        <v>13</v>
      </c>
      <c r="EF30" s="115" t="s">
        <v>19</v>
      </c>
      <c r="EG30" s="124" t="s">
        <v>18</v>
      </c>
    </row>
    <row r="31" spans="1:137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20"/>
      <c r="Y31" s="221"/>
      <c r="Z31" s="221"/>
      <c r="AA31" s="24"/>
      <c r="AB31" s="58"/>
      <c r="AC31" s="58"/>
      <c r="AD31" s="58"/>
      <c r="AE31" s="30"/>
      <c r="AF31" s="231"/>
      <c r="AG31" s="232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269"/>
      <c r="AZ31" s="270"/>
      <c r="BA31" s="271"/>
      <c r="BB31" s="24"/>
      <c r="BC31" s="58"/>
      <c r="BD31" s="24">
        <v>256</v>
      </c>
      <c r="BE31" s="58" t="s">
        <v>185</v>
      </c>
      <c r="BF31" s="58" t="s">
        <v>186</v>
      </c>
      <c r="BG31" s="58" t="s">
        <v>24</v>
      </c>
      <c r="BH31" s="58" t="s">
        <v>187</v>
      </c>
      <c r="BI31" s="58" t="s">
        <v>188</v>
      </c>
      <c r="BJ31" s="58" t="s">
        <v>189</v>
      </c>
      <c r="BK31" s="30" t="s">
        <v>190</v>
      </c>
      <c r="BN31" s="100"/>
      <c r="BO31" s="101"/>
      <c r="BP31" s="238"/>
      <c r="BQ31" s="108">
        <v>500</v>
      </c>
      <c r="BR31" s="96">
        <v>12</v>
      </c>
      <c r="BS31" s="96">
        <v>256</v>
      </c>
      <c r="BT31" s="96" t="s">
        <v>514</v>
      </c>
      <c r="BU31" s="96">
        <v>0</v>
      </c>
      <c r="BV31" s="96">
        <v>0</v>
      </c>
      <c r="BW31" s="123">
        <v>4</v>
      </c>
      <c r="BX31" s="109" t="s">
        <v>690</v>
      </c>
      <c r="BY31" s="111" t="s">
        <v>566</v>
      </c>
      <c r="BZ31" s="111" t="s">
        <v>680</v>
      </c>
      <c r="CA31" s="111" t="s">
        <v>456</v>
      </c>
      <c r="CB31" s="113" t="s">
        <v>681</v>
      </c>
      <c r="CC31" s="110" t="s">
        <v>682</v>
      </c>
      <c r="CD31" s="110" t="s">
        <v>683</v>
      </c>
      <c r="CE31" s="112" t="s">
        <v>684</v>
      </c>
      <c r="CF31" s="277"/>
      <c r="CG31" s="278"/>
      <c r="CH31" s="100"/>
      <c r="CI31" s="101"/>
      <c r="CJ31" s="238"/>
      <c r="CK31" s="129" t="s">
        <v>685</v>
      </c>
      <c r="CL31" s="111" t="s">
        <v>24</v>
      </c>
      <c r="CM31" s="113" t="s">
        <v>686</v>
      </c>
      <c r="CN31" s="113" t="s">
        <v>466</v>
      </c>
      <c r="CO31" s="110" t="s">
        <v>687</v>
      </c>
      <c r="CP31" s="128" t="s">
        <v>688</v>
      </c>
      <c r="DW31" s="247" t="s">
        <v>826</v>
      </c>
      <c r="DX31" s="100"/>
      <c r="DY31" s="190"/>
      <c r="DZ31" s="191">
        <v>25</v>
      </c>
      <c r="EA31" s="102" t="s">
        <v>948</v>
      </c>
      <c r="EB31" s="105" t="s">
        <v>949</v>
      </c>
      <c r="EC31" s="104" t="s">
        <v>24</v>
      </c>
      <c r="ED31" s="105" t="s">
        <v>950</v>
      </c>
      <c r="EE31" s="105" t="s">
        <v>951</v>
      </c>
      <c r="EF31" s="104" t="s">
        <v>952</v>
      </c>
      <c r="EG31" s="127" t="s">
        <v>953</v>
      </c>
    </row>
    <row r="32" spans="1:137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20"/>
      <c r="Y32" s="221"/>
      <c r="Z32" s="221"/>
      <c r="AA32" s="24"/>
      <c r="AB32" s="58"/>
      <c r="AC32" s="58"/>
      <c r="AD32" s="58"/>
      <c r="AE32" s="30"/>
      <c r="AF32" s="231"/>
      <c r="AG32" s="232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269"/>
      <c r="AZ32" s="270"/>
      <c r="BA32" s="271"/>
      <c r="BB32" s="24"/>
      <c r="BC32" s="58"/>
      <c r="BD32" s="24">
        <v>128</v>
      </c>
      <c r="BE32" s="58" t="s">
        <v>191</v>
      </c>
      <c r="BF32" s="58" t="s">
        <v>192</v>
      </c>
      <c r="BG32" s="58" t="s">
        <v>24</v>
      </c>
      <c r="BH32" s="58" t="s">
        <v>193</v>
      </c>
      <c r="BI32" s="58" t="s">
        <v>194</v>
      </c>
      <c r="BJ32" s="58" t="s">
        <v>195</v>
      </c>
      <c r="BK32" s="30" t="s">
        <v>196</v>
      </c>
      <c r="BN32" s="100"/>
      <c r="BO32" s="101"/>
      <c r="BP32" s="239"/>
      <c r="BQ32" s="149">
        <v>500</v>
      </c>
      <c r="BR32" s="150">
        <v>12</v>
      </c>
      <c r="BS32" s="150">
        <v>256</v>
      </c>
      <c r="BT32" s="150" t="s">
        <v>515</v>
      </c>
      <c r="BU32" s="150">
        <v>0</v>
      </c>
      <c r="BV32" s="150">
        <v>0</v>
      </c>
      <c r="BW32" s="151">
        <v>4</v>
      </c>
      <c r="BX32" s="152" t="s">
        <v>690</v>
      </c>
      <c r="BY32" s="146" t="s">
        <v>689</v>
      </c>
      <c r="BZ32" s="146" t="s">
        <v>691</v>
      </c>
      <c r="CA32" s="146" t="s">
        <v>456</v>
      </c>
      <c r="CB32" s="147" t="s">
        <v>692</v>
      </c>
      <c r="CC32" s="147" t="s">
        <v>693</v>
      </c>
      <c r="CD32" s="146" t="s">
        <v>694</v>
      </c>
      <c r="CE32" s="153" t="s">
        <v>695</v>
      </c>
      <c r="CF32" s="277"/>
      <c r="CG32" s="278"/>
      <c r="CH32" s="100"/>
      <c r="CI32" s="101"/>
      <c r="CJ32" s="239"/>
      <c r="CK32" s="145" t="s">
        <v>696</v>
      </c>
      <c r="CL32" s="146" t="s">
        <v>24</v>
      </c>
      <c r="CM32" s="147" t="s">
        <v>697</v>
      </c>
      <c r="CN32" s="147" t="s">
        <v>698</v>
      </c>
      <c r="CO32" s="147" t="s">
        <v>699</v>
      </c>
      <c r="CP32" s="148" t="s">
        <v>700</v>
      </c>
      <c r="DW32" s="248"/>
      <c r="DX32" s="100"/>
      <c r="DY32" s="250"/>
      <c r="DZ32" s="202">
        <v>50</v>
      </c>
      <c r="EA32" s="141" t="s">
        <v>954</v>
      </c>
      <c r="EB32" s="136" t="s">
        <v>955</v>
      </c>
      <c r="EC32" s="136" t="s">
        <v>24</v>
      </c>
      <c r="ED32" s="137" t="s">
        <v>956</v>
      </c>
      <c r="EE32" s="136" t="s">
        <v>957</v>
      </c>
      <c r="EF32" s="137" t="s">
        <v>958</v>
      </c>
      <c r="EG32" s="138" t="s">
        <v>959</v>
      </c>
    </row>
    <row r="33" spans="1:137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20"/>
      <c r="Y33" s="221"/>
      <c r="Z33" s="221"/>
      <c r="AA33" s="24"/>
      <c r="AB33" s="58"/>
      <c r="AC33" s="21" t="s">
        <v>1</v>
      </c>
      <c r="AD33" s="22" t="s">
        <v>16</v>
      </c>
      <c r="AE33" s="23" t="s">
        <v>17</v>
      </c>
      <c r="AF33" s="231"/>
      <c r="AG33" s="232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269"/>
      <c r="AZ33" s="270"/>
      <c r="BA33" s="271"/>
      <c r="BB33" s="24"/>
      <c r="BC33" s="58"/>
      <c r="BD33" s="24">
        <v>64</v>
      </c>
      <c r="BE33" s="58" t="s">
        <v>197</v>
      </c>
      <c r="BF33" s="58" t="s">
        <v>198</v>
      </c>
      <c r="BG33" s="58" t="s">
        <v>24</v>
      </c>
      <c r="BH33" s="58" t="s">
        <v>199</v>
      </c>
      <c r="BI33" s="58" t="s">
        <v>200</v>
      </c>
      <c r="BJ33" s="58" t="s">
        <v>201</v>
      </c>
      <c r="BK33" s="30" t="s">
        <v>202</v>
      </c>
      <c r="BN33" s="100"/>
      <c r="BO33" s="101"/>
      <c r="BP33" s="125"/>
      <c r="BQ33" s="108"/>
      <c r="BR33" s="96"/>
      <c r="BS33" s="96"/>
      <c r="BT33" s="96"/>
      <c r="BU33" s="96"/>
      <c r="BV33" s="96"/>
      <c r="BW33" s="96"/>
      <c r="BX33" s="110"/>
      <c r="BY33" s="110"/>
      <c r="BZ33" s="111"/>
      <c r="CA33" s="111"/>
      <c r="CB33" s="113"/>
      <c r="CC33" s="111"/>
      <c r="CD33" s="111"/>
      <c r="CE33" s="112"/>
      <c r="CF33" s="277"/>
      <c r="CG33" s="278"/>
      <c r="CH33" s="100"/>
      <c r="CI33" s="101"/>
      <c r="CJ33" s="125"/>
      <c r="CK33" s="109"/>
      <c r="CL33" s="111"/>
      <c r="CM33" s="113"/>
      <c r="CN33" s="113"/>
      <c r="CO33" s="111"/>
      <c r="CP33" s="130"/>
      <c r="DW33" s="248"/>
      <c r="DX33" s="100"/>
      <c r="DY33" s="250"/>
      <c r="DZ33" s="191">
        <v>75</v>
      </c>
      <c r="EA33" s="108" t="s">
        <v>960</v>
      </c>
      <c r="EB33" s="111" t="s">
        <v>961</v>
      </c>
      <c r="EC33" s="111" t="s">
        <v>24</v>
      </c>
      <c r="ED33" s="113" t="s">
        <v>962</v>
      </c>
      <c r="EE33" s="113" t="s">
        <v>963</v>
      </c>
      <c r="EF33" s="113" t="s">
        <v>964</v>
      </c>
      <c r="EG33" s="130" t="s">
        <v>965</v>
      </c>
    </row>
    <row r="34" spans="1:137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20"/>
      <c r="Y34" s="221"/>
      <c r="Z34" s="221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31"/>
      <c r="AG34" s="232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269"/>
      <c r="AZ34" s="270"/>
      <c r="BA34" s="271"/>
      <c r="BB34" s="24"/>
      <c r="BC34" s="58"/>
      <c r="BD34" s="24">
        <v>32</v>
      </c>
      <c r="BE34" s="58" t="s">
        <v>203</v>
      </c>
      <c r="BF34" s="58" t="s">
        <v>204</v>
      </c>
      <c r="BG34" s="58" t="s">
        <v>24</v>
      </c>
      <c r="BH34" s="58" t="s">
        <v>205</v>
      </c>
      <c r="BI34" s="58" t="s">
        <v>206</v>
      </c>
      <c r="BJ34" s="58" t="s">
        <v>207</v>
      </c>
      <c r="BK34" s="30" t="s">
        <v>208</v>
      </c>
      <c r="BN34" s="100"/>
      <c r="BO34" s="101"/>
      <c r="BP34" s="125"/>
      <c r="BQ34" s="108"/>
      <c r="BR34" s="96"/>
      <c r="BS34" s="96"/>
      <c r="BT34" s="96"/>
      <c r="BU34" s="96"/>
      <c r="BV34" s="96"/>
      <c r="BW34" s="96"/>
      <c r="BX34" s="110"/>
      <c r="BY34" s="110"/>
      <c r="BZ34" s="111"/>
      <c r="CA34" s="111"/>
      <c r="CB34" s="111"/>
      <c r="CC34" s="110"/>
      <c r="CD34" s="110"/>
      <c r="CE34" s="112"/>
      <c r="CF34" s="277"/>
      <c r="CG34" s="278"/>
      <c r="CH34" s="100"/>
      <c r="CI34" s="101"/>
      <c r="CJ34" s="125"/>
      <c r="CK34" s="116"/>
      <c r="CL34" s="117"/>
      <c r="CM34" s="118"/>
      <c r="CN34" s="117"/>
      <c r="CO34" s="119"/>
      <c r="CP34" s="133"/>
      <c r="DW34" s="249"/>
      <c r="DX34" s="122"/>
      <c r="DY34" s="187"/>
      <c r="DZ34" s="192">
        <v>100</v>
      </c>
      <c r="EA34" s="114" t="s">
        <v>943</v>
      </c>
      <c r="EB34" s="117" t="s">
        <v>944</v>
      </c>
      <c r="EC34" s="117" t="s">
        <v>24</v>
      </c>
      <c r="ED34" s="118" t="s">
        <v>655</v>
      </c>
      <c r="EE34" s="117" t="s">
        <v>945</v>
      </c>
      <c r="EF34" s="118" t="s">
        <v>946</v>
      </c>
      <c r="EG34" s="133" t="s">
        <v>947</v>
      </c>
    </row>
    <row r="35" spans="1:137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20"/>
      <c r="Y35" s="221"/>
      <c r="Z35" s="221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31"/>
      <c r="AG35" s="232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269"/>
      <c r="AZ35" s="270"/>
      <c r="BA35" s="271"/>
      <c r="BB35" s="24"/>
      <c r="BC35" s="58"/>
      <c r="BD35" s="31">
        <v>16</v>
      </c>
      <c r="BE35" s="90" t="s">
        <v>209</v>
      </c>
      <c r="BF35" s="32" t="s">
        <v>210</v>
      </c>
      <c r="BG35" s="32" t="s">
        <v>24</v>
      </c>
      <c r="BH35" s="32" t="s">
        <v>104</v>
      </c>
      <c r="BI35" s="32" t="s">
        <v>211</v>
      </c>
      <c r="BJ35" s="32" t="s">
        <v>212</v>
      </c>
      <c r="BK35" s="86" t="s">
        <v>213</v>
      </c>
      <c r="BN35" s="100"/>
      <c r="BO35" s="101"/>
      <c r="BP35" s="100"/>
      <c r="BQ35" s="94" t="s">
        <v>453</v>
      </c>
      <c r="BR35" s="95" t="s">
        <v>448</v>
      </c>
      <c r="BS35" s="95" t="s">
        <v>0</v>
      </c>
      <c r="BT35" s="95" t="s">
        <v>454</v>
      </c>
      <c r="BU35" s="95" t="s">
        <v>450</v>
      </c>
      <c r="BV35" s="95" t="s">
        <v>451</v>
      </c>
      <c r="BW35" s="93" t="s">
        <v>452</v>
      </c>
      <c r="BX35" s="94" t="s">
        <v>2</v>
      </c>
      <c r="BY35" s="95" t="s">
        <v>10</v>
      </c>
      <c r="BZ35" s="95" t="s">
        <v>3</v>
      </c>
      <c r="CA35" s="95" t="s">
        <v>11</v>
      </c>
      <c r="CB35" s="95" t="s">
        <v>12</v>
      </c>
      <c r="CC35" s="95" t="s">
        <v>13</v>
      </c>
      <c r="CD35" s="95" t="s">
        <v>19</v>
      </c>
      <c r="CE35" s="93" t="s">
        <v>18</v>
      </c>
      <c r="CF35" s="277"/>
      <c r="CG35" s="278"/>
      <c r="CH35" s="100"/>
      <c r="CI35" s="101"/>
      <c r="CJ35" s="100"/>
      <c r="CK35" s="94" t="s">
        <v>15</v>
      </c>
      <c r="CL35" s="95" t="s">
        <v>11</v>
      </c>
      <c r="CM35" s="95" t="s">
        <v>12</v>
      </c>
      <c r="CN35" s="95" t="s">
        <v>13</v>
      </c>
      <c r="CO35" s="95" t="s">
        <v>19</v>
      </c>
      <c r="CP35" s="93" t="s">
        <v>18</v>
      </c>
    </row>
    <row r="36" spans="1:137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20"/>
      <c r="Y36" s="221"/>
      <c r="Z36" s="221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31"/>
      <c r="AG36" s="232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269"/>
      <c r="AZ36" s="270"/>
      <c r="BA36" s="271"/>
      <c r="BB36" s="24"/>
      <c r="BC36" s="58"/>
      <c r="BD36" s="24"/>
      <c r="BE36" s="58"/>
      <c r="BF36" s="58"/>
      <c r="BG36" s="58"/>
      <c r="BH36" s="58"/>
      <c r="BI36" s="58"/>
      <c r="BJ36" s="58"/>
      <c r="BK36" s="30"/>
      <c r="BN36" s="100"/>
      <c r="BO36" s="101"/>
      <c r="BP36" s="237" t="s">
        <v>450</v>
      </c>
      <c r="BQ36" s="158">
        <v>500</v>
      </c>
      <c r="BR36" s="159">
        <v>12</v>
      </c>
      <c r="BS36" s="159">
        <v>256</v>
      </c>
      <c r="BT36" s="159">
        <v>0</v>
      </c>
      <c r="BU36" s="159">
        <v>0</v>
      </c>
      <c r="BV36" s="159">
        <v>0</v>
      </c>
      <c r="BW36" s="160">
        <v>4</v>
      </c>
      <c r="BX36" s="161" t="s">
        <v>668</v>
      </c>
      <c r="BY36" s="155" t="s">
        <v>535</v>
      </c>
      <c r="BZ36" s="155" t="s">
        <v>658</v>
      </c>
      <c r="CA36" s="155" t="s">
        <v>456</v>
      </c>
      <c r="CB36" s="155" t="s">
        <v>659</v>
      </c>
      <c r="CC36" s="156" t="s">
        <v>660</v>
      </c>
      <c r="CD36" s="162" t="s">
        <v>661</v>
      </c>
      <c r="CE36" s="163" t="s">
        <v>662</v>
      </c>
      <c r="CF36" s="277"/>
      <c r="CG36" s="278"/>
      <c r="CH36" s="100"/>
      <c r="CI36" s="101"/>
      <c r="CJ36" s="237" t="s">
        <v>450</v>
      </c>
      <c r="CK36" s="154" t="s">
        <v>663</v>
      </c>
      <c r="CL36" s="155" t="s">
        <v>24</v>
      </c>
      <c r="CM36" s="156" t="s">
        <v>664</v>
      </c>
      <c r="CN36" s="155" t="s">
        <v>665</v>
      </c>
      <c r="CO36" s="156" t="s">
        <v>666</v>
      </c>
      <c r="CP36" s="157" t="s">
        <v>667</v>
      </c>
    </row>
    <row r="37" spans="1:137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20"/>
      <c r="Y37" s="221"/>
      <c r="Z37" s="221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31"/>
      <c r="AG37" s="232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269"/>
      <c r="AZ37" s="270"/>
      <c r="BA37" s="271"/>
      <c r="BB37" s="24"/>
      <c r="BC37" s="58"/>
      <c r="BD37" s="24"/>
      <c r="BE37" s="58"/>
      <c r="BF37" s="58"/>
      <c r="BG37" s="58"/>
      <c r="BH37" s="58"/>
      <c r="BI37" s="58"/>
      <c r="BJ37" s="58"/>
      <c r="BK37" s="30"/>
      <c r="BN37" s="100"/>
      <c r="BO37" s="101"/>
      <c r="BP37" s="238"/>
      <c r="BQ37" s="108">
        <v>500</v>
      </c>
      <c r="BR37" s="96">
        <v>12</v>
      </c>
      <c r="BS37" s="96">
        <v>256</v>
      </c>
      <c r="BT37" s="96">
        <v>0</v>
      </c>
      <c r="BU37" s="96" t="s">
        <v>513</v>
      </c>
      <c r="BV37" s="96">
        <v>0</v>
      </c>
      <c r="BW37" s="123">
        <v>4</v>
      </c>
      <c r="BX37" s="109" t="s">
        <v>706</v>
      </c>
      <c r="BY37" s="110" t="s">
        <v>701</v>
      </c>
      <c r="BZ37" s="111" t="s">
        <v>660</v>
      </c>
      <c r="CA37" s="111" t="s">
        <v>456</v>
      </c>
      <c r="CB37" s="111" t="s">
        <v>702</v>
      </c>
      <c r="CC37" s="111" t="s">
        <v>703</v>
      </c>
      <c r="CD37" s="110" t="s">
        <v>704</v>
      </c>
      <c r="CE37" s="112" t="s">
        <v>705</v>
      </c>
      <c r="CF37" s="277"/>
      <c r="CG37" s="278"/>
      <c r="CH37" s="100"/>
      <c r="CI37" s="101"/>
      <c r="CJ37" s="238"/>
      <c r="CK37" s="109" t="s">
        <v>707</v>
      </c>
      <c r="CL37" s="111" t="s">
        <v>24</v>
      </c>
      <c r="CM37" s="113" t="s">
        <v>708</v>
      </c>
      <c r="CN37" s="111" t="s">
        <v>709</v>
      </c>
      <c r="CO37" s="111" t="s">
        <v>710</v>
      </c>
      <c r="CP37" s="128" t="s">
        <v>711</v>
      </c>
    </row>
    <row r="38" spans="1:137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20"/>
      <c r="Y38" s="221"/>
      <c r="Z38" s="221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31"/>
      <c r="AG38" s="232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 t="s">
        <v>214</v>
      </c>
      <c r="AS38" s="88" t="s">
        <v>215</v>
      </c>
      <c r="AT38" s="88" t="s">
        <v>24</v>
      </c>
      <c r="AU38" s="88" t="s">
        <v>216</v>
      </c>
      <c r="AV38" s="88" t="s">
        <v>217</v>
      </c>
      <c r="AW38" s="88" t="s">
        <v>218</v>
      </c>
      <c r="AX38" s="89" t="s">
        <v>219</v>
      </c>
      <c r="AY38" s="269"/>
      <c r="AZ38" s="270"/>
      <c r="BA38" s="271"/>
      <c r="BB38" s="24"/>
      <c r="BC38" s="58"/>
      <c r="BD38" s="87">
        <v>1000</v>
      </c>
      <c r="BE38" s="88" t="s">
        <v>318</v>
      </c>
      <c r="BF38" s="88" t="s">
        <v>220</v>
      </c>
      <c r="BG38" s="88" t="s">
        <v>24</v>
      </c>
      <c r="BH38" s="88" t="s">
        <v>221</v>
      </c>
      <c r="BI38" s="88" t="s">
        <v>222</v>
      </c>
      <c r="BJ38" s="88" t="s">
        <v>223</v>
      </c>
      <c r="BK38" s="89" t="s">
        <v>224</v>
      </c>
      <c r="BN38" s="100"/>
      <c r="BO38" s="101"/>
      <c r="BP38" s="238"/>
      <c r="BQ38" s="108">
        <v>500</v>
      </c>
      <c r="BR38" s="96">
        <v>12</v>
      </c>
      <c r="BS38" s="96">
        <v>256</v>
      </c>
      <c r="BT38" s="96">
        <v>0</v>
      </c>
      <c r="BU38" s="96" t="s">
        <v>514</v>
      </c>
      <c r="BV38" s="96">
        <v>0</v>
      </c>
      <c r="BW38" s="123">
        <v>4</v>
      </c>
      <c r="BX38" s="109" t="s">
        <v>717</v>
      </c>
      <c r="BY38" s="111" t="s">
        <v>582</v>
      </c>
      <c r="BZ38" s="111" t="s">
        <v>712</v>
      </c>
      <c r="CA38" s="111" t="s">
        <v>456</v>
      </c>
      <c r="CB38" s="113" t="s">
        <v>713</v>
      </c>
      <c r="CC38" s="110" t="s">
        <v>714</v>
      </c>
      <c r="CD38" s="110" t="s">
        <v>715</v>
      </c>
      <c r="CE38" s="112" t="s">
        <v>716</v>
      </c>
      <c r="CF38" s="277"/>
      <c r="CG38" s="278"/>
      <c r="CH38" s="100"/>
      <c r="CI38" s="101"/>
      <c r="CJ38" s="238"/>
      <c r="CK38" s="129" t="s">
        <v>718</v>
      </c>
      <c r="CL38" s="111" t="s">
        <v>24</v>
      </c>
      <c r="CM38" s="113" t="s">
        <v>719</v>
      </c>
      <c r="CN38" s="113" t="s">
        <v>720</v>
      </c>
      <c r="CO38" s="110" t="s">
        <v>721</v>
      </c>
      <c r="CP38" s="128" t="s">
        <v>722</v>
      </c>
    </row>
    <row r="39" spans="1:137" ht="15.75" thickBot="1" x14ac:dyDescent="0.3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20"/>
      <c r="Y39" s="221"/>
      <c r="Z39" s="221"/>
      <c r="AA39" s="235"/>
      <c r="AB39" s="229"/>
      <c r="AC39" s="229"/>
      <c r="AD39" s="229"/>
      <c r="AE39" s="229"/>
      <c r="AF39" s="231"/>
      <c r="AG39" s="232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269"/>
      <c r="AZ39" s="270"/>
      <c r="BA39" s="271"/>
      <c r="BB39" s="24"/>
      <c r="BC39" s="58"/>
      <c r="BD39" s="24">
        <v>512</v>
      </c>
      <c r="BE39" s="58" t="s">
        <v>225</v>
      </c>
      <c r="BF39" s="58" t="s">
        <v>226</v>
      </c>
      <c r="BG39" s="58" t="s">
        <v>24</v>
      </c>
      <c r="BH39" s="58" t="s">
        <v>227</v>
      </c>
      <c r="BI39" s="58" t="s">
        <v>229</v>
      </c>
      <c r="BJ39" s="58" t="s">
        <v>230</v>
      </c>
      <c r="BK39" s="30" t="s">
        <v>231</v>
      </c>
      <c r="BN39" s="100"/>
      <c r="BO39" s="101"/>
      <c r="BP39" s="239"/>
      <c r="BQ39" s="114">
        <v>500</v>
      </c>
      <c r="BR39" s="115">
        <v>12</v>
      </c>
      <c r="BS39" s="115">
        <v>256</v>
      </c>
      <c r="BT39" s="115">
        <v>0</v>
      </c>
      <c r="BU39" s="115" t="s">
        <v>515</v>
      </c>
      <c r="BV39" s="115">
        <v>0</v>
      </c>
      <c r="BW39" s="124">
        <v>4</v>
      </c>
      <c r="BX39" s="116" t="s">
        <v>738</v>
      </c>
      <c r="BY39" s="117" t="s">
        <v>513</v>
      </c>
      <c r="BZ39" s="117" t="s">
        <v>723</v>
      </c>
      <c r="CA39" s="117" t="s">
        <v>456</v>
      </c>
      <c r="CB39" s="118" t="s">
        <v>724</v>
      </c>
      <c r="CC39" s="118" t="s">
        <v>725</v>
      </c>
      <c r="CD39" s="117" t="s">
        <v>726</v>
      </c>
      <c r="CE39" s="120" t="s">
        <v>727</v>
      </c>
      <c r="CF39" s="277"/>
      <c r="CG39" s="278"/>
      <c r="CH39" s="100"/>
      <c r="CI39" s="101"/>
      <c r="CJ39" s="239"/>
      <c r="CK39" s="131" t="s">
        <v>728</v>
      </c>
      <c r="CL39" s="117" t="s">
        <v>24</v>
      </c>
      <c r="CM39" s="118" t="s">
        <v>729</v>
      </c>
      <c r="CN39" s="118" t="s">
        <v>730</v>
      </c>
      <c r="CO39" s="118" t="s">
        <v>731</v>
      </c>
      <c r="CP39" s="134" t="s">
        <v>732</v>
      </c>
    </row>
    <row r="40" spans="1:137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20"/>
      <c r="Y40" s="221"/>
      <c r="Z40" s="221"/>
      <c r="AA40" s="236"/>
      <c r="AB40" s="233"/>
      <c r="AC40" s="233"/>
      <c r="AD40" s="233"/>
      <c r="AE40" s="233"/>
      <c r="AF40" s="233"/>
      <c r="AG40" s="234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269"/>
      <c r="AZ40" s="270"/>
      <c r="BA40" s="271"/>
      <c r="BB40" s="24"/>
      <c r="BC40" s="58"/>
      <c r="BD40" s="24">
        <v>256</v>
      </c>
      <c r="BE40" s="58" t="s">
        <v>232</v>
      </c>
      <c r="BF40" s="58" t="s">
        <v>233</v>
      </c>
      <c r="BG40" s="58" t="s">
        <v>24</v>
      </c>
      <c r="BH40" s="58" t="s">
        <v>234</v>
      </c>
      <c r="BI40" s="58" t="s">
        <v>235</v>
      </c>
      <c r="BJ40" s="58" t="s">
        <v>236</v>
      </c>
      <c r="BK40" s="30" t="s">
        <v>237</v>
      </c>
      <c r="BN40" s="100"/>
      <c r="BO40" s="101"/>
      <c r="BP40" s="100"/>
      <c r="BQ40" s="108"/>
      <c r="BR40" s="96"/>
      <c r="BS40" s="96"/>
      <c r="BT40" s="96"/>
      <c r="BU40" s="96"/>
      <c r="BV40" s="96"/>
      <c r="BW40" s="96"/>
      <c r="BX40" s="101"/>
      <c r="BY40" s="101"/>
      <c r="BZ40" s="101"/>
      <c r="CA40" s="101"/>
      <c r="CB40" s="101"/>
      <c r="CC40" s="101"/>
      <c r="CD40" s="101"/>
      <c r="CE40" s="112"/>
      <c r="CF40" s="277"/>
      <c r="CG40" s="278"/>
      <c r="CH40" s="100"/>
      <c r="CI40" s="101"/>
      <c r="CJ40" s="100"/>
      <c r="CK40" s="100"/>
      <c r="CL40" s="101"/>
      <c r="CM40" s="101"/>
      <c r="CN40" s="101"/>
      <c r="CO40" s="101"/>
      <c r="CP40" s="112"/>
    </row>
    <row r="41" spans="1:137" ht="15.75" thickBot="1" x14ac:dyDescent="0.3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220"/>
      <c r="Y41" s="221"/>
      <c r="Z41" s="221"/>
      <c r="AA41" s="221"/>
      <c r="AB41" s="221"/>
      <c r="AC41" s="221"/>
      <c r="AD41" s="221"/>
      <c r="AE41" s="221"/>
      <c r="AF41" s="221"/>
      <c r="AG41" s="221"/>
      <c r="AH41" s="221"/>
      <c r="AI41" s="221"/>
      <c r="AJ41" s="221"/>
      <c r="AK41" s="221"/>
      <c r="AL41" s="222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269"/>
      <c r="AZ41" s="270"/>
      <c r="BA41" s="271"/>
      <c r="BB41" s="24"/>
      <c r="BC41" s="58"/>
      <c r="BD41" s="24">
        <v>128</v>
      </c>
      <c r="BE41" s="58" t="s">
        <v>238</v>
      </c>
      <c r="BF41" s="58" t="s">
        <v>239</v>
      </c>
      <c r="BG41" s="58" t="s">
        <v>24</v>
      </c>
      <c r="BH41" s="58" t="s">
        <v>240</v>
      </c>
      <c r="BI41" s="58" t="s">
        <v>241</v>
      </c>
      <c r="BJ41" s="58" t="s">
        <v>242</v>
      </c>
      <c r="BK41" s="30" t="s">
        <v>243</v>
      </c>
      <c r="BN41" s="100"/>
      <c r="BO41" s="101"/>
      <c r="BP41" s="100"/>
      <c r="BQ41" s="108"/>
      <c r="BR41" s="96"/>
      <c r="BS41" s="96"/>
      <c r="BT41" s="96"/>
      <c r="BU41" s="96"/>
      <c r="BV41" s="96"/>
      <c r="BW41" s="96"/>
      <c r="BX41" s="101"/>
      <c r="BY41" s="101"/>
      <c r="BZ41" s="101"/>
      <c r="CA41" s="101"/>
      <c r="CB41" s="101"/>
      <c r="CC41" s="101"/>
      <c r="CD41" s="101"/>
      <c r="CE41" s="112"/>
      <c r="CF41" s="277"/>
      <c r="CG41" s="278"/>
      <c r="CH41" s="100"/>
      <c r="CI41" s="101"/>
      <c r="CJ41" s="100"/>
      <c r="CK41" s="100"/>
      <c r="CL41" s="101"/>
      <c r="CM41" s="101"/>
      <c r="CN41" s="101"/>
      <c r="CO41" s="101"/>
      <c r="CP41" s="112"/>
    </row>
    <row r="42" spans="1:137" ht="15.75" thickBot="1" x14ac:dyDescent="0.3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220"/>
      <c r="Y42" s="221"/>
      <c r="Z42" s="221"/>
      <c r="AA42" s="221"/>
      <c r="AB42" s="221"/>
      <c r="AC42" s="221"/>
      <c r="AD42" s="221"/>
      <c r="AE42" s="221"/>
      <c r="AF42" s="221"/>
      <c r="AG42" s="221"/>
      <c r="AH42" s="221"/>
      <c r="AI42" s="221"/>
      <c r="AJ42" s="221"/>
      <c r="AK42" s="221"/>
      <c r="AL42" s="222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269"/>
      <c r="AZ42" s="270"/>
      <c r="BA42" s="271"/>
      <c r="BB42" s="24"/>
      <c r="BC42" s="58"/>
      <c r="BD42" s="24">
        <v>64</v>
      </c>
      <c r="BE42" s="58" t="s">
        <v>244</v>
      </c>
      <c r="BF42" s="58" t="s">
        <v>245</v>
      </c>
      <c r="BG42" s="58" t="s">
        <v>24</v>
      </c>
      <c r="BH42" s="58" t="s">
        <v>247</v>
      </c>
      <c r="BI42" s="58" t="s">
        <v>248</v>
      </c>
      <c r="BJ42" s="58" t="s">
        <v>249</v>
      </c>
      <c r="BK42" s="30" t="s">
        <v>250</v>
      </c>
      <c r="BN42" s="100"/>
      <c r="BO42" s="101"/>
      <c r="BP42" s="100"/>
      <c r="BQ42" s="94" t="s">
        <v>453</v>
      </c>
      <c r="BR42" s="95" t="s">
        <v>448</v>
      </c>
      <c r="BS42" s="95" t="s">
        <v>0</v>
      </c>
      <c r="BT42" s="95" t="s">
        <v>454</v>
      </c>
      <c r="BU42" s="95" t="s">
        <v>450</v>
      </c>
      <c r="BV42" s="95" t="s">
        <v>451</v>
      </c>
      <c r="BW42" s="93" t="s">
        <v>452</v>
      </c>
      <c r="BX42" s="94" t="s">
        <v>2</v>
      </c>
      <c r="BY42" s="95" t="s">
        <v>10</v>
      </c>
      <c r="BZ42" s="95" t="s">
        <v>3</v>
      </c>
      <c r="CA42" s="95" t="s">
        <v>11</v>
      </c>
      <c r="CB42" s="95" t="s">
        <v>12</v>
      </c>
      <c r="CC42" s="95" t="s">
        <v>13</v>
      </c>
      <c r="CD42" s="95" t="s">
        <v>19</v>
      </c>
      <c r="CE42" s="93" t="s">
        <v>18</v>
      </c>
      <c r="CF42" s="277"/>
      <c r="CG42" s="278"/>
      <c r="CH42" s="100"/>
      <c r="CI42" s="101"/>
      <c r="CJ42" s="100"/>
      <c r="CK42" s="94" t="s">
        <v>15</v>
      </c>
      <c r="CL42" s="95" t="s">
        <v>11</v>
      </c>
      <c r="CM42" s="95" t="s">
        <v>12</v>
      </c>
      <c r="CN42" s="95" t="s">
        <v>13</v>
      </c>
      <c r="CO42" s="95" t="s">
        <v>19</v>
      </c>
      <c r="CP42" s="93" t="s">
        <v>18</v>
      </c>
    </row>
    <row r="43" spans="1:137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20"/>
      <c r="Y43" s="221"/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1"/>
      <c r="AL43" s="222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269"/>
      <c r="AZ43" s="270"/>
      <c r="BA43" s="271"/>
      <c r="BB43" s="24"/>
      <c r="BC43" s="58"/>
      <c r="BD43" s="24">
        <v>32</v>
      </c>
      <c r="BE43" s="58" t="s">
        <v>251</v>
      </c>
      <c r="BF43" s="58" t="s">
        <v>252</v>
      </c>
      <c r="BG43" s="58" t="s">
        <v>24</v>
      </c>
      <c r="BH43" s="58" t="s">
        <v>253</v>
      </c>
      <c r="BI43" s="58" t="s">
        <v>254</v>
      </c>
      <c r="BJ43" s="58" t="s">
        <v>255</v>
      </c>
      <c r="BK43" s="30" t="s">
        <v>256</v>
      </c>
      <c r="BN43" s="100"/>
      <c r="BO43" s="101"/>
      <c r="BP43" s="237" t="s">
        <v>451</v>
      </c>
      <c r="BQ43" s="158">
        <v>500</v>
      </c>
      <c r="BR43" s="159">
        <v>12</v>
      </c>
      <c r="BS43" s="159">
        <v>256</v>
      </c>
      <c r="BT43" s="159">
        <v>0</v>
      </c>
      <c r="BU43" s="159">
        <v>0</v>
      </c>
      <c r="BV43" s="159">
        <v>0</v>
      </c>
      <c r="BW43" s="160">
        <v>4</v>
      </c>
      <c r="BX43" s="161" t="s">
        <v>668</v>
      </c>
      <c r="BY43" s="155" t="s">
        <v>535</v>
      </c>
      <c r="BZ43" s="155" t="s">
        <v>658</v>
      </c>
      <c r="CA43" s="155" t="s">
        <v>456</v>
      </c>
      <c r="CB43" s="155" t="s">
        <v>659</v>
      </c>
      <c r="CC43" s="156" t="s">
        <v>660</v>
      </c>
      <c r="CD43" s="162" t="s">
        <v>661</v>
      </c>
      <c r="CE43" s="163" t="s">
        <v>662</v>
      </c>
      <c r="CF43" s="277"/>
      <c r="CG43" s="278"/>
      <c r="CH43" s="100"/>
      <c r="CI43" s="101"/>
      <c r="CJ43" s="237" t="s">
        <v>451</v>
      </c>
      <c r="CK43" s="154" t="s">
        <v>663</v>
      </c>
      <c r="CL43" s="155" t="s">
        <v>24</v>
      </c>
      <c r="CM43" s="156" t="s">
        <v>664</v>
      </c>
      <c r="CN43" s="155" t="s">
        <v>665</v>
      </c>
      <c r="CO43" s="156" t="s">
        <v>666</v>
      </c>
      <c r="CP43" s="157" t="s">
        <v>667</v>
      </c>
    </row>
    <row r="44" spans="1:137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20"/>
      <c r="Y44" s="221"/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1"/>
      <c r="AL44" s="222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269"/>
      <c r="AZ44" s="270"/>
      <c r="BA44" s="271"/>
      <c r="BB44" s="24"/>
      <c r="BC44" s="58"/>
      <c r="BD44" s="31">
        <v>16</v>
      </c>
      <c r="BE44" s="32" t="s">
        <v>257</v>
      </c>
      <c r="BF44" s="32" t="s">
        <v>258</v>
      </c>
      <c r="BG44" s="32" t="s">
        <v>24</v>
      </c>
      <c r="BH44" s="32" t="s">
        <v>259</v>
      </c>
      <c r="BI44" s="32" t="s">
        <v>260</v>
      </c>
      <c r="BJ44" s="32" t="s">
        <v>261</v>
      </c>
      <c r="BK44" s="86" t="s">
        <v>262</v>
      </c>
      <c r="BN44" s="100"/>
      <c r="BO44" s="101"/>
      <c r="BP44" s="238"/>
      <c r="BQ44" s="108">
        <v>500</v>
      </c>
      <c r="BR44" s="96">
        <v>12</v>
      </c>
      <c r="BS44" s="96">
        <v>256</v>
      </c>
      <c r="BT44" s="96">
        <v>0</v>
      </c>
      <c r="BU44" s="96">
        <v>0</v>
      </c>
      <c r="BV44" s="96" t="s">
        <v>513</v>
      </c>
      <c r="BW44" s="123">
        <v>4</v>
      </c>
      <c r="BX44" s="109" t="s">
        <v>737</v>
      </c>
      <c r="BY44" s="110" t="s">
        <v>333</v>
      </c>
      <c r="BZ44" s="111" t="s">
        <v>733</v>
      </c>
      <c r="CA44" s="111" t="s">
        <v>456</v>
      </c>
      <c r="CB44" s="111" t="s">
        <v>482</v>
      </c>
      <c r="CC44" s="111" t="s">
        <v>734</v>
      </c>
      <c r="CD44" s="110" t="s">
        <v>735</v>
      </c>
      <c r="CE44" s="112" t="s">
        <v>736</v>
      </c>
      <c r="CF44" s="277"/>
      <c r="CG44" s="278"/>
      <c r="CH44" s="100"/>
      <c r="CI44" s="101"/>
      <c r="CJ44" s="238"/>
      <c r="CK44" s="109" t="s">
        <v>739</v>
      </c>
      <c r="CL44" s="111" t="s">
        <v>24</v>
      </c>
      <c r="CM44" s="113" t="s">
        <v>740</v>
      </c>
      <c r="CN44" s="111" t="s">
        <v>741</v>
      </c>
      <c r="CO44" s="111" t="s">
        <v>742</v>
      </c>
      <c r="CP44" s="128" t="s">
        <v>743</v>
      </c>
    </row>
    <row r="45" spans="1:137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220"/>
      <c r="Y45" s="221"/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1"/>
      <c r="AL45" s="222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269"/>
      <c r="AZ45" s="270"/>
      <c r="BA45" s="271"/>
      <c r="BB45" s="24"/>
      <c r="BC45" s="58"/>
      <c r="BD45" s="24"/>
      <c r="BE45" s="58"/>
      <c r="BF45" s="58"/>
      <c r="BG45" s="58"/>
      <c r="BH45" s="58"/>
      <c r="BI45" s="58"/>
      <c r="BJ45" s="58"/>
      <c r="BK45" s="30"/>
      <c r="BN45" s="100"/>
      <c r="BO45" s="101"/>
      <c r="BP45" s="238"/>
      <c r="BQ45" s="108">
        <v>500</v>
      </c>
      <c r="BR45" s="96">
        <v>12</v>
      </c>
      <c r="BS45" s="96">
        <v>256</v>
      </c>
      <c r="BT45" s="96">
        <v>0</v>
      </c>
      <c r="BU45" s="96">
        <v>0</v>
      </c>
      <c r="BV45" s="96" t="s">
        <v>514</v>
      </c>
      <c r="BW45" s="123">
        <v>4</v>
      </c>
      <c r="BX45" s="109" t="s">
        <v>744</v>
      </c>
      <c r="BY45" s="111" t="s">
        <v>701</v>
      </c>
      <c r="BZ45" s="111" t="s">
        <v>660</v>
      </c>
      <c r="CA45" s="111" t="s">
        <v>456</v>
      </c>
      <c r="CB45" s="113" t="s">
        <v>745</v>
      </c>
      <c r="CC45" s="110" t="s">
        <v>746</v>
      </c>
      <c r="CD45" s="110" t="s">
        <v>747</v>
      </c>
      <c r="CE45" s="112" t="s">
        <v>748</v>
      </c>
      <c r="CF45" s="277"/>
      <c r="CG45" s="278"/>
      <c r="CH45" s="100"/>
      <c r="CI45" s="101"/>
      <c r="CJ45" s="238"/>
      <c r="CK45" s="129" t="s">
        <v>749</v>
      </c>
      <c r="CL45" s="111" t="s">
        <v>24</v>
      </c>
      <c r="CM45" s="113" t="s">
        <v>750</v>
      </c>
      <c r="CN45" s="113" t="s">
        <v>751</v>
      </c>
      <c r="CO45" s="110" t="s">
        <v>752</v>
      </c>
      <c r="CP45" s="128" t="s">
        <v>753</v>
      </c>
    </row>
    <row r="46" spans="1:137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23"/>
      <c r="Y46" s="224"/>
      <c r="Z46" s="224"/>
      <c r="AA46" s="224"/>
      <c r="AB46" s="224"/>
      <c r="AC46" s="224"/>
      <c r="AD46" s="224"/>
      <c r="AE46" s="224"/>
      <c r="AF46" s="224"/>
      <c r="AG46" s="224"/>
      <c r="AH46" s="224"/>
      <c r="AI46" s="224"/>
      <c r="AJ46" s="224"/>
      <c r="AK46" s="224"/>
      <c r="AL46" s="225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269"/>
      <c r="AZ46" s="270"/>
      <c r="BA46" s="271"/>
      <c r="BB46" s="24"/>
      <c r="BC46" s="58"/>
      <c r="BD46" s="24"/>
      <c r="BE46" s="58"/>
      <c r="BF46" s="58"/>
      <c r="BG46" s="58"/>
      <c r="BH46" s="58"/>
      <c r="BI46" s="58"/>
      <c r="BJ46" s="58"/>
      <c r="BK46" s="30"/>
      <c r="BN46" s="100"/>
      <c r="BO46" s="101"/>
      <c r="BP46" s="239"/>
      <c r="BQ46" s="114">
        <v>500</v>
      </c>
      <c r="BR46" s="115">
        <v>12</v>
      </c>
      <c r="BS46" s="115">
        <v>256</v>
      </c>
      <c r="BT46" s="115">
        <v>0</v>
      </c>
      <c r="BU46" s="115">
        <v>0</v>
      </c>
      <c r="BV46" s="115" t="s">
        <v>515</v>
      </c>
      <c r="BW46" s="124">
        <v>4</v>
      </c>
      <c r="BX46" s="116" t="s">
        <v>756</v>
      </c>
      <c r="BY46" s="117" t="s">
        <v>754</v>
      </c>
      <c r="BZ46" s="117" t="s">
        <v>755</v>
      </c>
      <c r="CA46" s="117" t="s">
        <v>456</v>
      </c>
      <c r="CB46" s="118" t="s">
        <v>757</v>
      </c>
      <c r="CC46" s="118" t="s">
        <v>758</v>
      </c>
      <c r="CD46" s="117" t="s">
        <v>759</v>
      </c>
      <c r="CE46" s="120" t="s">
        <v>760</v>
      </c>
      <c r="CF46" s="277"/>
      <c r="CG46" s="278"/>
      <c r="CH46" s="100"/>
      <c r="CI46" s="101"/>
      <c r="CJ46" s="239"/>
      <c r="CK46" s="131" t="s">
        <v>761</v>
      </c>
      <c r="CL46" s="117" t="s">
        <v>24</v>
      </c>
      <c r="CM46" s="118" t="s">
        <v>762</v>
      </c>
      <c r="CN46" s="118" t="s">
        <v>763</v>
      </c>
      <c r="CO46" s="118" t="s">
        <v>764</v>
      </c>
      <c r="CP46" s="134" t="s">
        <v>765</v>
      </c>
    </row>
    <row r="47" spans="1:137" x14ac:dyDescent="0.25">
      <c r="AO47" s="24"/>
      <c r="AP47" s="58"/>
      <c r="AQ47" s="87">
        <v>400</v>
      </c>
      <c r="AR47" s="91" t="s">
        <v>263</v>
      </c>
      <c r="AS47" s="88" t="s">
        <v>264</v>
      </c>
      <c r="AT47" s="88" t="s">
        <v>24</v>
      </c>
      <c r="AU47" s="88" t="s">
        <v>265</v>
      </c>
      <c r="AV47" s="88" t="s">
        <v>266</v>
      </c>
      <c r="AW47" s="88" t="s">
        <v>267</v>
      </c>
      <c r="AX47" s="89" t="s">
        <v>268</v>
      </c>
      <c r="AY47" s="269"/>
      <c r="AZ47" s="270"/>
      <c r="BA47" s="271"/>
      <c r="BB47" s="24"/>
      <c r="BC47" s="58"/>
      <c r="BD47" s="87">
        <v>1000</v>
      </c>
      <c r="BE47" s="88" t="s">
        <v>275</v>
      </c>
      <c r="BF47" s="88" t="s">
        <v>269</v>
      </c>
      <c r="BG47" s="88" t="s">
        <v>24</v>
      </c>
      <c r="BH47" s="88" t="s">
        <v>270</v>
      </c>
      <c r="BI47" s="88" t="s">
        <v>271</v>
      </c>
      <c r="BJ47" s="88" t="s">
        <v>272</v>
      </c>
      <c r="BK47" s="89" t="s">
        <v>273</v>
      </c>
      <c r="BN47" s="100"/>
      <c r="BO47" s="101"/>
      <c r="BP47" s="100"/>
      <c r="BQ47" s="108"/>
      <c r="BR47" s="96"/>
      <c r="BS47" s="96"/>
      <c r="BT47" s="96"/>
      <c r="BU47" s="96"/>
      <c r="BV47" s="96"/>
      <c r="BW47" s="96"/>
      <c r="BX47" s="101"/>
      <c r="BY47" s="101"/>
      <c r="BZ47" s="101"/>
      <c r="CA47" s="101"/>
      <c r="CB47" s="101"/>
      <c r="CC47" s="101"/>
      <c r="CD47" s="101"/>
      <c r="CE47" s="112"/>
      <c r="CF47" s="277"/>
      <c r="CG47" s="278"/>
      <c r="CH47" s="100"/>
      <c r="CI47" s="101"/>
      <c r="CJ47" s="100"/>
      <c r="CK47" s="100"/>
      <c r="CL47" s="101"/>
      <c r="CM47" s="101"/>
      <c r="CN47" s="101"/>
      <c r="CO47" s="101"/>
      <c r="CP47" s="112"/>
    </row>
    <row r="48" spans="1:137" ht="15.75" thickBot="1" x14ac:dyDescent="0.3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269"/>
      <c r="AZ48" s="270"/>
      <c r="BA48" s="271"/>
      <c r="BB48" s="24"/>
      <c r="BC48" s="58"/>
      <c r="BD48" s="24">
        <v>512</v>
      </c>
      <c r="BE48" s="58" t="s">
        <v>274</v>
      </c>
      <c r="BF48" s="58" t="s">
        <v>276</v>
      </c>
      <c r="BG48" s="58" t="s">
        <v>24</v>
      </c>
      <c r="BH48" s="58" t="s">
        <v>38</v>
      </c>
      <c r="BI48" s="58" t="s">
        <v>277</v>
      </c>
      <c r="BJ48" s="58" t="s">
        <v>278</v>
      </c>
      <c r="BK48" s="30" t="s">
        <v>279</v>
      </c>
      <c r="BN48" s="100"/>
      <c r="BO48" s="101"/>
      <c r="BP48" s="100"/>
      <c r="BQ48" s="108"/>
      <c r="BR48" s="96"/>
      <c r="BS48" s="96"/>
      <c r="BT48" s="96"/>
      <c r="BU48" s="96"/>
      <c r="BV48" s="96"/>
      <c r="BW48" s="96"/>
      <c r="BX48" s="101"/>
      <c r="BY48" s="101"/>
      <c r="BZ48" s="101"/>
      <c r="CA48" s="101"/>
      <c r="CB48" s="101"/>
      <c r="CC48" s="101"/>
      <c r="CD48" s="101"/>
      <c r="CE48" s="112"/>
      <c r="CF48" s="277"/>
      <c r="CG48" s="278"/>
      <c r="CH48" s="100"/>
      <c r="CI48" s="101"/>
      <c r="CJ48" s="100"/>
      <c r="CK48" s="100"/>
      <c r="CL48" s="101"/>
      <c r="CM48" s="101"/>
      <c r="CN48" s="101"/>
      <c r="CO48" s="101"/>
      <c r="CP48" s="112"/>
    </row>
    <row r="49" spans="9:94" ht="15.75" thickBot="1" x14ac:dyDescent="0.3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269"/>
      <c r="AZ49" s="270"/>
      <c r="BA49" s="271"/>
      <c r="BB49" s="24"/>
      <c r="BC49" s="58"/>
      <c r="BD49" s="24">
        <v>256</v>
      </c>
      <c r="BE49" s="58" t="s">
        <v>280</v>
      </c>
      <c r="BF49" s="58" t="s">
        <v>281</v>
      </c>
      <c r="BG49" s="58" t="s">
        <v>24</v>
      </c>
      <c r="BH49" s="58" t="s">
        <v>259</v>
      </c>
      <c r="BI49" s="58" t="s">
        <v>282</v>
      </c>
      <c r="BJ49" s="92" t="s">
        <v>283</v>
      </c>
      <c r="BK49" s="30" t="s">
        <v>284</v>
      </c>
      <c r="BN49" s="100"/>
      <c r="BO49" s="101"/>
      <c r="BP49" s="100"/>
      <c r="BQ49" s="94" t="s">
        <v>453</v>
      </c>
      <c r="BR49" s="95" t="s">
        <v>448</v>
      </c>
      <c r="BS49" s="95" t="s">
        <v>0</v>
      </c>
      <c r="BT49" s="95" t="s">
        <v>454</v>
      </c>
      <c r="BU49" s="95" t="s">
        <v>450</v>
      </c>
      <c r="BV49" s="95" t="s">
        <v>451</v>
      </c>
      <c r="BW49" s="93" t="s">
        <v>452</v>
      </c>
      <c r="BX49" s="102" t="s">
        <v>2</v>
      </c>
      <c r="BY49" s="97" t="s">
        <v>10</v>
      </c>
      <c r="BZ49" s="97" t="s">
        <v>3</v>
      </c>
      <c r="CA49" s="97" t="s">
        <v>11</v>
      </c>
      <c r="CB49" s="97" t="s">
        <v>12</v>
      </c>
      <c r="CC49" s="97" t="s">
        <v>13</v>
      </c>
      <c r="CD49" s="97" t="s">
        <v>19</v>
      </c>
      <c r="CE49" s="98" t="s">
        <v>18</v>
      </c>
      <c r="CF49" s="277"/>
      <c r="CG49" s="278"/>
      <c r="CH49" s="100"/>
      <c r="CI49" s="101"/>
      <c r="CJ49" s="100"/>
      <c r="CK49" s="102" t="s">
        <v>15</v>
      </c>
      <c r="CL49" s="97" t="s">
        <v>11</v>
      </c>
      <c r="CM49" s="97" t="s">
        <v>12</v>
      </c>
      <c r="CN49" s="97" t="s">
        <v>13</v>
      </c>
      <c r="CO49" s="97" t="s">
        <v>19</v>
      </c>
      <c r="CP49" s="98" t="s">
        <v>18</v>
      </c>
    </row>
    <row r="50" spans="9:94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269"/>
      <c r="AZ50" s="270"/>
      <c r="BA50" s="271"/>
      <c r="BB50" s="24"/>
      <c r="BC50" s="58"/>
      <c r="BD50" s="24">
        <v>128</v>
      </c>
      <c r="BE50" s="58" t="s">
        <v>285</v>
      </c>
      <c r="BF50" s="58" t="s">
        <v>286</v>
      </c>
      <c r="BG50" s="58" t="s">
        <v>24</v>
      </c>
      <c r="BH50" s="58" t="s">
        <v>246</v>
      </c>
      <c r="BI50" s="58" t="s">
        <v>287</v>
      </c>
      <c r="BJ50" s="58" t="s">
        <v>288</v>
      </c>
      <c r="BK50" s="30" t="s">
        <v>289</v>
      </c>
      <c r="BN50" s="100"/>
      <c r="BO50" s="101"/>
      <c r="BP50" s="237" t="s">
        <v>452</v>
      </c>
      <c r="BQ50" s="102">
        <v>500</v>
      </c>
      <c r="BR50" s="97">
        <v>12</v>
      </c>
      <c r="BS50" s="97">
        <v>256</v>
      </c>
      <c r="BT50" s="97">
        <v>0</v>
      </c>
      <c r="BU50" s="97">
        <v>0</v>
      </c>
      <c r="BV50" s="97">
        <v>0</v>
      </c>
      <c r="BW50" s="97">
        <v>1</v>
      </c>
      <c r="BX50" s="103" t="s">
        <v>766</v>
      </c>
      <c r="BY50" s="104" t="s">
        <v>593</v>
      </c>
      <c r="BZ50" s="104" t="s">
        <v>648</v>
      </c>
      <c r="CA50" s="104" t="s">
        <v>456</v>
      </c>
      <c r="CB50" s="104" t="s">
        <v>767</v>
      </c>
      <c r="CC50" s="105" t="s">
        <v>660</v>
      </c>
      <c r="CD50" s="106" t="s">
        <v>768</v>
      </c>
      <c r="CE50" s="107" t="s">
        <v>769</v>
      </c>
      <c r="CF50" s="277"/>
      <c r="CG50" s="278"/>
      <c r="CH50" s="100"/>
      <c r="CI50" s="101"/>
      <c r="CJ50" s="237" t="s">
        <v>452</v>
      </c>
      <c r="CK50" s="126" t="s">
        <v>770</v>
      </c>
      <c r="CL50" s="104" t="s">
        <v>24</v>
      </c>
      <c r="CM50" s="105" t="s">
        <v>770</v>
      </c>
      <c r="CN50" s="104" t="s">
        <v>259</v>
      </c>
      <c r="CO50" s="105" t="s">
        <v>771</v>
      </c>
      <c r="CP50" s="127" t="s">
        <v>772</v>
      </c>
    </row>
    <row r="51" spans="9:94" ht="15.75" thickBot="1" x14ac:dyDescent="0.3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269"/>
      <c r="AZ51" s="270"/>
      <c r="BA51" s="271"/>
      <c r="BB51" s="24"/>
      <c r="BC51" s="58"/>
      <c r="BD51" s="24">
        <v>64</v>
      </c>
      <c r="BE51" s="58" t="s">
        <v>290</v>
      </c>
      <c r="BF51" s="58" t="s">
        <v>291</v>
      </c>
      <c r="BG51" s="58" t="s">
        <v>24</v>
      </c>
      <c r="BH51" s="58" t="s">
        <v>228</v>
      </c>
      <c r="BI51" s="58" t="s">
        <v>292</v>
      </c>
      <c r="BJ51" s="58" t="s">
        <v>293</v>
      </c>
      <c r="BK51" s="30" t="s">
        <v>294</v>
      </c>
      <c r="BN51" s="100"/>
      <c r="BO51" s="101"/>
      <c r="BP51" s="238"/>
      <c r="BQ51" s="108">
        <v>500</v>
      </c>
      <c r="BR51" s="96">
        <v>12</v>
      </c>
      <c r="BS51" s="96">
        <v>256</v>
      </c>
      <c r="BT51" s="96">
        <v>0</v>
      </c>
      <c r="BU51" s="96">
        <v>0</v>
      </c>
      <c r="BV51" s="96">
        <v>0</v>
      </c>
      <c r="BW51" s="96">
        <v>2</v>
      </c>
      <c r="BX51" s="109" t="s">
        <v>774</v>
      </c>
      <c r="BY51" s="110" t="s">
        <v>773</v>
      </c>
      <c r="BZ51" s="111" t="s">
        <v>616</v>
      </c>
      <c r="CA51" s="111" t="s">
        <v>456</v>
      </c>
      <c r="CB51" s="111" t="s">
        <v>775</v>
      </c>
      <c r="CC51" s="111" t="s">
        <v>776</v>
      </c>
      <c r="CD51" s="110" t="s">
        <v>777</v>
      </c>
      <c r="CE51" s="112" t="s">
        <v>778</v>
      </c>
      <c r="CF51" s="277"/>
      <c r="CG51" s="278"/>
      <c r="CH51" s="100"/>
      <c r="CI51" s="101"/>
      <c r="CJ51" s="238"/>
      <c r="CK51" s="109" t="s">
        <v>779</v>
      </c>
      <c r="CL51" s="111" t="s">
        <v>24</v>
      </c>
      <c r="CM51" s="113" t="s">
        <v>780</v>
      </c>
      <c r="CN51" s="111" t="s">
        <v>781</v>
      </c>
      <c r="CO51" s="111" t="s">
        <v>782</v>
      </c>
      <c r="CP51" s="128" t="s">
        <v>783</v>
      </c>
    </row>
    <row r="52" spans="9:94" ht="15.75" thickBot="1" x14ac:dyDescent="0.3">
      <c r="I52" s="256" t="s">
        <v>821</v>
      </c>
      <c r="J52" s="257"/>
      <c r="K52" s="257"/>
      <c r="L52" s="257"/>
      <c r="M52" s="257"/>
      <c r="N52" s="258"/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269"/>
      <c r="AZ52" s="270"/>
      <c r="BA52" s="271"/>
      <c r="BB52" s="24"/>
      <c r="BC52" s="58"/>
      <c r="BD52" s="24">
        <v>32</v>
      </c>
      <c r="BE52" s="58" t="s">
        <v>295</v>
      </c>
      <c r="BF52" s="58" t="s">
        <v>296</v>
      </c>
      <c r="BG52" s="58" t="s">
        <v>24</v>
      </c>
      <c r="BH52" s="58" t="s">
        <v>297</v>
      </c>
      <c r="BI52" s="58" t="s">
        <v>298</v>
      </c>
      <c r="BJ52" s="58" t="s">
        <v>299</v>
      </c>
      <c r="BK52" s="30" t="s">
        <v>300</v>
      </c>
      <c r="BN52" s="122"/>
      <c r="BO52" s="121"/>
      <c r="BP52" s="239"/>
      <c r="BQ52" s="149">
        <v>500</v>
      </c>
      <c r="BR52" s="150">
        <v>12</v>
      </c>
      <c r="BS52" s="150">
        <v>256</v>
      </c>
      <c r="BT52" s="150">
        <v>0</v>
      </c>
      <c r="BU52" s="150">
        <v>0</v>
      </c>
      <c r="BV52" s="150">
        <v>0</v>
      </c>
      <c r="BW52" s="150">
        <v>4</v>
      </c>
      <c r="BX52" s="152" t="s">
        <v>668</v>
      </c>
      <c r="BY52" s="146" t="s">
        <v>535</v>
      </c>
      <c r="BZ52" s="146" t="s">
        <v>658</v>
      </c>
      <c r="CA52" s="146" t="s">
        <v>456</v>
      </c>
      <c r="CB52" s="146" t="s">
        <v>659</v>
      </c>
      <c r="CC52" s="147" t="s">
        <v>660</v>
      </c>
      <c r="CD52" s="165" t="s">
        <v>661</v>
      </c>
      <c r="CE52" s="153" t="s">
        <v>662</v>
      </c>
      <c r="CF52" s="277"/>
      <c r="CG52" s="278"/>
      <c r="CH52" s="122"/>
      <c r="CI52" s="121"/>
      <c r="CJ52" s="239"/>
      <c r="CK52" s="145" t="s">
        <v>663</v>
      </c>
      <c r="CL52" s="146" t="s">
        <v>24</v>
      </c>
      <c r="CM52" s="147" t="s">
        <v>664</v>
      </c>
      <c r="CN52" s="146" t="s">
        <v>665</v>
      </c>
      <c r="CO52" s="147" t="s">
        <v>666</v>
      </c>
      <c r="CP52" s="164" t="s">
        <v>667</v>
      </c>
    </row>
    <row r="53" spans="9:94" ht="15.75" thickBot="1" x14ac:dyDescent="0.3">
      <c r="I53" s="259"/>
      <c r="J53" s="260"/>
      <c r="K53" s="260"/>
      <c r="L53" s="260"/>
      <c r="M53" s="260"/>
      <c r="N53" s="261"/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269"/>
      <c r="AZ53" s="270"/>
      <c r="BA53" s="271"/>
      <c r="BB53" s="24"/>
      <c r="BC53" s="58"/>
      <c r="BD53" s="31">
        <v>16</v>
      </c>
      <c r="BE53" s="32" t="s">
        <v>301</v>
      </c>
      <c r="BF53" s="32" t="s">
        <v>389</v>
      </c>
      <c r="BG53" s="32" t="s">
        <v>24</v>
      </c>
      <c r="BH53" s="32" t="s">
        <v>302</v>
      </c>
      <c r="BI53" s="32" t="s">
        <v>303</v>
      </c>
      <c r="BJ53" s="32" t="s">
        <v>304</v>
      </c>
      <c r="BK53" s="86" t="s">
        <v>305</v>
      </c>
      <c r="BN53" s="87"/>
      <c r="BO53" s="88"/>
      <c r="BP53" s="88"/>
      <c r="BQ53" s="88"/>
      <c r="BR53" s="88"/>
      <c r="BS53" s="88"/>
      <c r="BT53" s="88"/>
      <c r="BU53" s="88"/>
      <c r="BV53" s="88"/>
      <c r="BW53" s="88"/>
      <c r="BX53" s="88"/>
      <c r="BY53" s="88"/>
      <c r="BZ53" s="88"/>
      <c r="CA53" s="88"/>
      <c r="CB53" s="88"/>
      <c r="CC53" s="88"/>
      <c r="CD53" s="88"/>
      <c r="CE53" s="89"/>
      <c r="CF53" s="277"/>
      <c r="CG53" s="278"/>
      <c r="CH53" s="87"/>
      <c r="CI53" s="88"/>
      <c r="CJ53" s="88"/>
      <c r="CK53" s="88"/>
      <c r="CL53" s="88"/>
      <c r="CM53" s="88"/>
      <c r="CN53" s="88"/>
      <c r="CO53" s="88"/>
      <c r="CP53" s="89"/>
    </row>
    <row r="54" spans="9:94" ht="15.75" thickBot="1" x14ac:dyDescent="0.3">
      <c r="I54" s="262">
        <f>Трансформер!F67+НИРС!AS94+КП!I54</f>
        <v>14.37</v>
      </c>
      <c r="J54" s="257"/>
      <c r="K54" s="257"/>
      <c r="L54" s="257"/>
      <c r="M54" s="257"/>
      <c r="N54" s="258"/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269"/>
      <c r="AZ54" s="270"/>
      <c r="BA54" s="271"/>
      <c r="BB54" s="24"/>
      <c r="BC54" s="58"/>
      <c r="BD54" s="24"/>
      <c r="BE54" s="58"/>
      <c r="BF54" s="58"/>
      <c r="BG54" s="58"/>
      <c r="BH54" s="58"/>
      <c r="BI54" s="58"/>
      <c r="BJ54" s="58"/>
      <c r="BK54" s="30"/>
      <c r="BN54" s="24"/>
      <c r="BO54" s="58"/>
      <c r="BP54" s="32"/>
      <c r="BQ54" s="32"/>
      <c r="BR54" s="32"/>
      <c r="BS54" s="32"/>
      <c r="BT54" s="32"/>
      <c r="BU54" s="32"/>
      <c r="BV54" s="32"/>
      <c r="BW54" s="32"/>
      <c r="BX54" s="32"/>
      <c r="BY54" s="32"/>
      <c r="BZ54" s="32"/>
      <c r="CA54" s="32"/>
      <c r="CB54" s="32"/>
      <c r="CC54" s="32"/>
      <c r="CD54" s="32"/>
      <c r="CE54" s="86"/>
      <c r="CF54" s="277"/>
      <c r="CG54" s="278"/>
      <c r="CH54" s="31"/>
      <c r="CI54" s="32"/>
      <c r="CJ54" s="32"/>
      <c r="CK54" s="32"/>
      <c r="CL54" s="32"/>
      <c r="CM54" s="32"/>
      <c r="CN54" s="32"/>
      <c r="CO54" s="32"/>
      <c r="CP54" s="86"/>
    </row>
    <row r="55" spans="9:94" ht="15.75" thickBot="1" x14ac:dyDescent="0.3">
      <c r="I55" s="259"/>
      <c r="J55" s="260"/>
      <c r="K55" s="260"/>
      <c r="L55" s="260"/>
      <c r="M55" s="260"/>
      <c r="N55" s="261"/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269"/>
      <c r="AZ55" s="270"/>
      <c r="BA55" s="271"/>
      <c r="BB55" s="24"/>
      <c r="BC55" s="58"/>
      <c r="BD55" s="24"/>
      <c r="BE55" s="58"/>
      <c r="BF55" s="58"/>
      <c r="BG55" s="58"/>
      <c r="BH55" s="58"/>
      <c r="BI55" s="58"/>
      <c r="BJ55" s="58"/>
      <c r="BK55" s="30"/>
      <c r="BN55" s="87"/>
      <c r="BO55" s="89"/>
      <c r="BP55" s="101"/>
      <c r="BQ55" s="114" t="s">
        <v>453</v>
      </c>
      <c r="BR55" s="115" t="s">
        <v>448</v>
      </c>
      <c r="BS55" s="115" t="s">
        <v>0</v>
      </c>
      <c r="BT55" s="115" t="s">
        <v>454</v>
      </c>
      <c r="BU55" s="115" t="s">
        <v>450</v>
      </c>
      <c r="BV55" s="115" t="s">
        <v>451</v>
      </c>
      <c r="BW55" s="124" t="s">
        <v>452</v>
      </c>
      <c r="BX55" s="108" t="s">
        <v>2</v>
      </c>
      <c r="BY55" s="96" t="s">
        <v>10</v>
      </c>
      <c r="BZ55" s="96" t="s">
        <v>3</v>
      </c>
      <c r="CA55" s="96" t="s">
        <v>11</v>
      </c>
      <c r="CB55" s="96" t="s">
        <v>12</v>
      </c>
      <c r="CC55" s="96" t="s">
        <v>13</v>
      </c>
      <c r="CD55" s="96" t="s">
        <v>19</v>
      </c>
      <c r="CE55" s="123" t="s">
        <v>18</v>
      </c>
      <c r="CF55" s="277"/>
      <c r="CG55" s="278"/>
      <c r="CH55" s="100"/>
      <c r="CI55" s="101"/>
      <c r="CJ55" s="100"/>
      <c r="CK55" s="108" t="s">
        <v>15</v>
      </c>
      <c r="CL55" s="96" t="s">
        <v>11</v>
      </c>
      <c r="CM55" s="96" t="s">
        <v>12</v>
      </c>
      <c r="CN55" s="96" t="s">
        <v>13</v>
      </c>
      <c r="CO55" s="96" t="s">
        <v>19</v>
      </c>
      <c r="CP55" s="123" t="s">
        <v>18</v>
      </c>
    </row>
    <row r="56" spans="9:94" x14ac:dyDescent="0.25">
      <c r="AO56" s="24"/>
      <c r="AP56" s="58"/>
      <c r="AQ56" s="87">
        <v>200</v>
      </c>
      <c r="AR56" s="88" t="s">
        <v>306</v>
      </c>
      <c r="AS56" s="88" t="s">
        <v>307</v>
      </c>
      <c r="AT56" s="88" t="s">
        <v>24</v>
      </c>
      <c r="AU56" s="88" t="s">
        <v>23</v>
      </c>
      <c r="AV56" s="88" t="s">
        <v>308</v>
      </c>
      <c r="AW56" s="88" t="s">
        <v>309</v>
      </c>
      <c r="AX56" s="89" t="s">
        <v>310</v>
      </c>
      <c r="AY56" s="269"/>
      <c r="AZ56" s="270"/>
      <c r="BA56" s="271"/>
      <c r="BB56" s="24"/>
      <c r="BC56" s="58"/>
      <c r="BD56" s="87">
        <v>1000</v>
      </c>
      <c r="BE56" s="88" t="s">
        <v>317</v>
      </c>
      <c r="BF56" s="88" t="s">
        <v>311</v>
      </c>
      <c r="BG56" s="88" t="s">
        <v>24</v>
      </c>
      <c r="BH56" s="88" t="s">
        <v>312</v>
      </c>
      <c r="BI56" s="88" t="s">
        <v>313</v>
      </c>
      <c r="BJ56" s="88" t="s">
        <v>314</v>
      </c>
      <c r="BK56" s="89" t="s">
        <v>315</v>
      </c>
      <c r="BN56" s="24"/>
      <c r="BO56" s="30"/>
      <c r="BP56" s="263" t="s">
        <v>784</v>
      </c>
      <c r="BQ56" s="102">
        <v>5000</v>
      </c>
      <c r="BR56" s="97">
        <v>12</v>
      </c>
      <c r="BS56" s="97">
        <v>128</v>
      </c>
      <c r="BT56" s="97" t="s">
        <v>515</v>
      </c>
      <c r="BU56" s="97">
        <v>0</v>
      </c>
      <c r="BV56" s="97">
        <v>0</v>
      </c>
      <c r="BW56" s="97">
        <v>4</v>
      </c>
      <c r="BX56" s="103" t="s">
        <v>787</v>
      </c>
      <c r="BY56" s="104" t="s">
        <v>785</v>
      </c>
      <c r="BZ56" s="104" t="s">
        <v>786</v>
      </c>
      <c r="CA56" s="104" t="s">
        <v>456</v>
      </c>
      <c r="CB56" s="104" t="s">
        <v>788</v>
      </c>
      <c r="CC56" s="105" t="s">
        <v>789</v>
      </c>
      <c r="CD56" s="106" t="s">
        <v>790</v>
      </c>
      <c r="CE56" s="107" t="s">
        <v>791</v>
      </c>
      <c r="CF56" s="277"/>
      <c r="CG56" s="278"/>
      <c r="CH56" s="100"/>
      <c r="CI56" s="101"/>
      <c r="CJ56" s="237" t="s">
        <v>452</v>
      </c>
      <c r="CK56" s="126" t="s">
        <v>792</v>
      </c>
      <c r="CL56" s="104" t="s">
        <v>24</v>
      </c>
      <c r="CM56" s="105" t="s">
        <v>111</v>
      </c>
      <c r="CN56" s="104" t="s">
        <v>793</v>
      </c>
      <c r="CO56" s="105" t="s">
        <v>346</v>
      </c>
      <c r="CP56" s="127" t="s">
        <v>794</v>
      </c>
    </row>
    <row r="57" spans="9:94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269"/>
      <c r="AZ57" s="270"/>
      <c r="BA57" s="271"/>
      <c r="BB57" s="24"/>
      <c r="BC57" s="58"/>
      <c r="BD57" s="24">
        <v>512</v>
      </c>
      <c r="BE57" s="58" t="s">
        <v>316</v>
      </c>
      <c r="BF57" s="58" t="s">
        <v>320</v>
      </c>
      <c r="BG57" s="58" t="s">
        <v>24</v>
      </c>
      <c r="BH57" s="58" t="s">
        <v>297</v>
      </c>
      <c r="BI57" s="58" t="s">
        <v>321</v>
      </c>
      <c r="BJ57" s="58" t="s">
        <v>322</v>
      </c>
      <c r="BK57" s="30" t="s">
        <v>323</v>
      </c>
      <c r="BN57" s="24"/>
      <c r="BO57" s="30"/>
      <c r="BP57" s="264"/>
      <c r="BQ57" s="108">
        <v>5000</v>
      </c>
      <c r="BR57" s="96">
        <v>3</v>
      </c>
      <c r="BS57" s="96">
        <v>128</v>
      </c>
      <c r="BT57" s="96" t="s">
        <v>515</v>
      </c>
      <c r="BU57" s="96">
        <v>0</v>
      </c>
      <c r="BV57" s="96">
        <v>0</v>
      </c>
      <c r="BW57" s="96">
        <v>4</v>
      </c>
      <c r="BX57" s="109" t="s">
        <v>797</v>
      </c>
      <c r="BY57" s="110" t="s">
        <v>795</v>
      </c>
      <c r="BZ57" s="111" t="s">
        <v>796</v>
      </c>
      <c r="CA57" s="111" t="s">
        <v>456</v>
      </c>
      <c r="CB57" s="111" t="s">
        <v>798</v>
      </c>
      <c r="CC57" s="111" t="s">
        <v>799</v>
      </c>
      <c r="CD57" s="110" t="s">
        <v>800</v>
      </c>
      <c r="CE57" s="112" t="s">
        <v>801</v>
      </c>
      <c r="CF57" s="277"/>
      <c r="CG57" s="278"/>
      <c r="CH57" s="100"/>
      <c r="CI57" s="101"/>
      <c r="CJ57" s="238"/>
      <c r="CK57" s="109" t="s">
        <v>802</v>
      </c>
      <c r="CL57" s="111" t="s">
        <v>24</v>
      </c>
      <c r="CM57" s="113" t="s">
        <v>803</v>
      </c>
      <c r="CN57" s="111" t="s">
        <v>804</v>
      </c>
      <c r="CO57" s="111" t="s">
        <v>805</v>
      </c>
      <c r="CP57" s="128" t="s">
        <v>806</v>
      </c>
    </row>
    <row r="58" spans="9:94" ht="15.75" thickBot="1" x14ac:dyDescent="0.3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269"/>
      <c r="AZ58" s="270"/>
      <c r="BA58" s="271"/>
      <c r="BB58" s="24"/>
      <c r="BC58" s="58"/>
      <c r="BD58" s="24">
        <v>256</v>
      </c>
      <c r="BE58" s="58" t="s">
        <v>324</v>
      </c>
      <c r="BF58" s="58" t="s">
        <v>325</v>
      </c>
      <c r="BG58" s="58" t="s">
        <v>24</v>
      </c>
      <c r="BH58" s="58" t="s">
        <v>326</v>
      </c>
      <c r="BI58" s="58" t="s">
        <v>327</v>
      </c>
      <c r="BJ58" s="58" t="s">
        <v>328</v>
      </c>
      <c r="BK58" s="30" t="s">
        <v>329</v>
      </c>
      <c r="BN58" s="31"/>
      <c r="BO58" s="86"/>
      <c r="BP58" s="265"/>
      <c r="BQ58" s="114">
        <v>5000</v>
      </c>
      <c r="BR58" s="115">
        <v>12</v>
      </c>
      <c r="BS58" s="115">
        <v>64</v>
      </c>
      <c r="BT58" s="115" t="s">
        <v>515</v>
      </c>
      <c r="BU58" s="115">
        <v>0</v>
      </c>
      <c r="BV58" s="115">
        <v>0</v>
      </c>
      <c r="BW58" s="115">
        <v>4</v>
      </c>
      <c r="BX58" s="116" t="s">
        <v>818</v>
      </c>
      <c r="BY58" s="117" t="s">
        <v>807</v>
      </c>
      <c r="BZ58" s="117" t="s">
        <v>808</v>
      </c>
      <c r="CA58" s="117" t="s">
        <v>456</v>
      </c>
      <c r="CB58" s="117" t="s">
        <v>809</v>
      </c>
      <c r="CC58" s="118" t="s">
        <v>810</v>
      </c>
      <c r="CD58" s="119" t="s">
        <v>811</v>
      </c>
      <c r="CE58" s="120" t="s">
        <v>812</v>
      </c>
      <c r="CF58" s="279"/>
      <c r="CG58" s="280"/>
      <c r="CH58" s="122"/>
      <c r="CI58" s="121"/>
      <c r="CJ58" s="239"/>
      <c r="CK58" s="131" t="s">
        <v>813</v>
      </c>
      <c r="CL58" s="117" t="s">
        <v>24</v>
      </c>
      <c r="CM58" s="118" t="s">
        <v>814</v>
      </c>
      <c r="CN58" s="117" t="s">
        <v>815</v>
      </c>
      <c r="CO58" s="118" t="s">
        <v>816</v>
      </c>
      <c r="CP58" s="133" t="s">
        <v>817</v>
      </c>
    </row>
    <row r="59" spans="9:94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269"/>
      <c r="AZ59" s="270"/>
      <c r="BA59" s="271"/>
      <c r="BB59" s="24"/>
      <c r="BC59" s="58"/>
      <c r="BD59" s="24">
        <v>128</v>
      </c>
      <c r="BE59" s="58" t="s">
        <v>330</v>
      </c>
      <c r="BF59" s="58" t="s">
        <v>331</v>
      </c>
      <c r="BG59" s="58" t="s">
        <v>24</v>
      </c>
      <c r="BH59" s="58" t="s">
        <v>332</v>
      </c>
      <c r="BI59" s="58" t="s">
        <v>333</v>
      </c>
      <c r="BJ59" s="58" t="s">
        <v>334</v>
      </c>
      <c r="BK59" s="30" t="s">
        <v>335</v>
      </c>
    </row>
    <row r="60" spans="9:94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269"/>
      <c r="AZ60" s="270"/>
      <c r="BA60" s="271"/>
      <c r="BB60" s="24"/>
      <c r="BC60" s="58"/>
      <c r="BD60" s="24">
        <v>64</v>
      </c>
      <c r="BE60" s="58" t="s">
        <v>336</v>
      </c>
      <c r="BF60" s="58" t="s">
        <v>337</v>
      </c>
      <c r="BG60" s="58" t="s">
        <v>24</v>
      </c>
      <c r="BH60" s="58" t="s">
        <v>338</v>
      </c>
      <c r="BI60" s="58" t="s">
        <v>339</v>
      </c>
      <c r="BJ60" s="58" t="s">
        <v>340</v>
      </c>
      <c r="BK60" s="30" t="s">
        <v>341</v>
      </c>
    </row>
    <row r="61" spans="9:94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269"/>
      <c r="AZ61" s="270"/>
      <c r="BA61" s="271"/>
      <c r="BB61" s="24"/>
      <c r="BC61" s="58"/>
      <c r="BD61" s="24">
        <v>32</v>
      </c>
      <c r="BE61" s="58" t="s">
        <v>342</v>
      </c>
      <c r="BF61" s="58" t="s">
        <v>343</v>
      </c>
      <c r="BG61" s="58" t="s">
        <v>24</v>
      </c>
      <c r="BH61" s="58" t="s">
        <v>344</v>
      </c>
      <c r="BI61" s="58" t="s">
        <v>345</v>
      </c>
      <c r="BJ61" s="58" t="s">
        <v>346</v>
      </c>
      <c r="BK61" s="30" t="s">
        <v>347</v>
      </c>
    </row>
    <row r="62" spans="9:94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269"/>
      <c r="AZ62" s="270"/>
      <c r="BA62" s="271"/>
      <c r="BB62" s="24"/>
      <c r="BC62" s="58"/>
      <c r="BD62" s="31">
        <v>16</v>
      </c>
      <c r="BE62" s="32" t="s">
        <v>348</v>
      </c>
      <c r="BF62" s="32" t="s">
        <v>349</v>
      </c>
      <c r="BG62" s="32" t="s">
        <v>24</v>
      </c>
      <c r="BH62" s="32" t="s">
        <v>350</v>
      </c>
      <c r="BI62" s="32" t="s">
        <v>351</v>
      </c>
      <c r="BJ62" s="32" t="s">
        <v>352</v>
      </c>
      <c r="BK62" s="86" t="s">
        <v>353</v>
      </c>
    </row>
    <row r="63" spans="9:94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269"/>
      <c r="AZ63" s="270"/>
      <c r="BA63" s="271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9:94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269"/>
      <c r="AZ64" s="270"/>
      <c r="BA64" s="271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63" x14ac:dyDescent="0.25">
      <c r="AO65" s="24"/>
      <c r="AP65" s="58"/>
      <c r="AQ65" s="87">
        <v>100</v>
      </c>
      <c r="AR65" s="91" t="s">
        <v>354</v>
      </c>
      <c r="AS65" s="88" t="s">
        <v>355</v>
      </c>
      <c r="AT65" s="88" t="s">
        <v>24</v>
      </c>
      <c r="AU65" s="88" t="s">
        <v>356</v>
      </c>
      <c r="AV65" s="88" t="s">
        <v>357</v>
      </c>
      <c r="AW65" s="88" t="s">
        <v>358</v>
      </c>
      <c r="AX65" s="89" t="s">
        <v>359</v>
      </c>
      <c r="AY65" s="269"/>
      <c r="AZ65" s="270"/>
      <c r="BA65" s="271"/>
      <c r="BB65" s="24"/>
      <c r="BC65" s="58"/>
      <c r="BD65" s="87">
        <v>1000</v>
      </c>
      <c r="BE65" s="88" t="s">
        <v>361</v>
      </c>
      <c r="BF65" s="88" t="s">
        <v>360</v>
      </c>
      <c r="BG65" s="88" t="s">
        <v>24</v>
      </c>
      <c r="BH65" s="88" t="s">
        <v>362</v>
      </c>
      <c r="BI65" s="88" t="s">
        <v>363</v>
      </c>
      <c r="BJ65" s="88" t="s">
        <v>364</v>
      </c>
      <c r="BK65" s="89" t="s">
        <v>365</v>
      </c>
    </row>
    <row r="66" spans="41:63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269"/>
      <c r="AZ66" s="270"/>
      <c r="BA66" s="271"/>
      <c r="BB66" s="24"/>
      <c r="BC66" s="58"/>
      <c r="BD66" s="24">
        <v>512</v>
      </c>
      <c r="BE66" s="58" t="s">
        <v>366</v>
      </c>
      <c r="BF66" s="58" t="s">
        <v>367</v>
      </c>
      <c r="BG66" s="58" t="s">
        <v>24</v>
      </c>
      <c r="BH66" s="58" t="s">
        <v>368</v>
      </c>
      <c r="BI66" s="58" t="s">
        <v>369</v>
      </c>
      <c r="BJ66" s="58" t="s">
        <v>370</v>
      </c>
      <c r="BK66" s="30" t="s">
        <v>371</v>
      </c>
    </row>
    <row r="67" spans="41:63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269"/>
      <c r="AZ67" s="270"/>
      <c r="BA67" s="271"/>
      <c r="BB67" s="24"/>
      <c r="BC67" s="58"/>
      <c r="BD67" s="24">
        <v>256</v>
      </c>
      <c r="BE67" s="58" t="s">
        <v>372</v>
      </c>
      <c r="BF67" s="58" t="s">
        <v>373</v>
      </c>
      <c r="BG67" s="58" t="s">
        <v>24</v>
      </c>
      <c r="BH67" s="58" t="s">
        <v>374</v>
      </c>
      <c r="BI67" s="58" t="s">
        <v>375</v>
      </c>
      <c r="BJ67" s="58" t="s">
        <v>376</v>
      </c>
      <c r="BK67" s="30" t="s">
        <v>377</v>
      </c>
    </row>
    <row r="68" spans="41:63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269"/>
      <c r="AZ68" s="270"/>
      <c r="BA68" s="271"/>
      <c r="BB68" s="24"/>
      <c r="BC68" s="58"/>
      <c r="BD68" s="24">
        <v>128</v>
      </c>
      <c r="BE68" s="58" t="s">
        <v>378</v>
      </c>
      <c r="BF68" s="58" t="s">
        <v>379</v>
      </c>
      <c r="BG68" s="58" t="s">
        <v>24</v>
      </c>
      <c r="BH68" s="58" t="s">
        <v>380</v>
      </c>
      <c r="BI68" s="58" t="s">
        <v>381</v>
      </c>
      <c r="BJ68" s="58" t="s">
        <v>382</v>
      </c>
      <c r="BK68" s="30" t="s">
        <v>383</v>
      </c>
    </row>
    <row r="69" spans="41:63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269"/>
      <c r="AZ69" s="270"/>
      <c r="BA69" s="271"/>
      <c r="BB69" s="24"/>
      <c r="BC69" s="58"/>
      <c r="BD69" s="24">
        <v>64</v>
      </c>
      <c r="BE69" s="58" t="s">
        <v>384</v>
      </c>
      <c r="BF69" s="58" t="s">
        <v>385</v>
      </c>
      <c r="BG69" s="58" t="s">
        <v>24</v>
      </c>
      <c r="BH69" s="58" t="s">
        <v>338</v>
      </c>
      <c r="BI69" s="58" t="s">
        <v>386</v>
      </c>
      <c r="BJ69" s="58" t="s">
        <v>387</v>
      </c>
      <c r="BK69" s="30" t="s">
        <v>388</v>
      </c>
    </row>
    <row r="70" spans="41:63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269"/>
      <c r="AZ70" s="270"/>
      <c r="BA70" s="271"/>
      <c r="BB70" s="24"/>
      <c r="BC70" s="58"/>
      <c r="BD70" s="24">
        <v>32</v>
      </c>
      <c r="BE70" s="58" t="s">
        <v>203</v>
      </c>
      <c r="BF70" s="58">
        <v>420</v>
      </c>
      <c r="BG70" s="58" t="s">
        <v>24</v>
      </c>
      <c r="BH70" s="58" t="s">
        <v>390</v>
      </c>
      <c r="BI70" s="58" t="s">
        <v>391</v>
      </c>
      <c r="BJ70" s="58" t="s">
        <v>392</v>
      </c>
      <c r="BK70" s="30" t="s">
        <v>393</v>
      </c>
    </row>
    <row r="71" spans="41:63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269"/>
      <c r="AZ71" s="270"/>
      <c r="BA71" s="271"/>
      <c r="BB71" s="24"/>
      <c r="BC71" s="58"/>
      <c r="BD71" s="31">
        <v>16</v>
      </c>
      <c r="BE71" s="32" t="s">
        <v>394</v>
      </c>
      <c r="BF71" s="32" t="s">
        <v>395</v>
      </c>
      <c r="BG71" s="32" t="s">
        <v>24</v>
      </c>
      <c r="BH71" s="32" t="s">
        <v>396</v>
      </c>
      <c r="BI71" s="32" t="s">
        <v>397</v>
      </c>
      <c r="BJ71" s="32" t="s">
        <v>398</v>
      </c>
      <c r="BK71" s="86" t="s">
        <v>399</v>
      </c>
    </row>
    <row r="72" spans="41:63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269"/>
      <c r="AZ72" s="270"/>
      <c r="BA72" s="271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63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269"/>
      <c r="AZ73" s="270"/>
      <c r="BA73" s="271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63" x14ac:dyDescent="0.25">
      <c r="AO74" s="24"/>
      <c r="AP74" s="58"/>
      <c r="AQ74" s="87">
        <v>50</v>
      </c>
      <c r="AR74" s="88" t="s">
        <v>400</v>
      </c>
      <c r="AS74" s="91" t="s">
        <v>401</v>
      </c>
      <c r="AT74" s="88" t="s">
        <v>24</v>
      </c>
      <c r="AU74" s="88" t="s">
        <v>402</v>
      </c>
      <c r="AV74" s="88" t="s">
        <v>403</v>
      </c>
      <c r="AW74" s="88" t="s">
        <v>404</v>
      </c>
      <c r="AX74" s="89" t="s">
        <v>405</v>
      </c>
      <c r="AY74" s="269"/>
      <c r="AZ74" s="270"/>
      <c r="BA74" s="271"/>
      <c r="BB74" s="24"/>
      <c r="BC74" s="58"/>
      <c r="BD74" s="87">
        <v>1000</v>
      </c>
      <c r="BE74" s="88" t="s">
        <v>406</v>
      </c>
      <c r="BF74" s="88" t="s">
        <v>407</v>
      </c>
      <c r="BG74" s="88" t="s">
        <v>24</v>
      </c>
      <c r="BH74" s="88" t="s">
        <v>408</v>
      </c>
      <c r="BI74" s="88" t="s">
        <v>409</v>
      </c>
      <c r="BJ74" s="88" t="s">
        <v>410</v>
      </c>
      <c r="BK74" s="89" t="s">
        <v>411</v>
      </c>
    </row>
    <row r="75" spans="41:63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269"/>
      <c r="AZ75" s="270"/>
      <c r="BA75" s="271"/>
      <c r="BB75" s="24"/>
      <c r="BC75" s="58"/>
      <c r="BD75" s="24">
        <v>512</v>
      </c>
      <c r="BE75" s="58" t="s">
        <v>412</v>
      </c>
      <c r="BF75" s="58" t="s">
        <v>413</v>
      </c>
      <c r="BG75" s="58" t="s">
        <v>24</v>
      </c>
      <c r="BH75" s="58" t="s">
        <v>414</v>
      </c>
      <c r="BI75" s="58" t="s">
        <v>415</v>
      </c>
      <c r="BJ75" s="58" t="s">
        <v>416</v>
      </c>
      <c r="BK75" s="30" t="s">
        <v>417</v>
      </c>
    </row>
    <row r="76" spans="41:63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269"/>
      <c r="AZ76" s="270"/>
      <c r="BA76" s="271"/>
      <c r="BB76" s="24"/>
      <c r="BC76" s="58"/>
      <c r="BD76" s="24">
        <v>256</v>
      </c>
      <c r="BE76" s="58" t="s">
        <v>418</v>
      </c>
      <c r="BF76" s="58" t="s">
        <v>419</v>
      </c>
      <c r="BG76" s="58" t="s">
        <v>24</v>
      </c>
      <c r="BH76" s="58" t="s">
        <v>420</v>
      </c>
      <c r="BI76" s="58" t="s">
        <v>421</v>
      </c>
      <c r="BJ76" s="58" t="s">
        <v>422</v>
      </c>
      <c r="BK76" s="30" t="s">
        <v>423</v>
      </c>
    </row>
    <row r="77" spans="41:63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269"/>
      <c r="AZ77" s="270"/>
      <c r="BA77" s="271"/>
      <c r="BB77" s="24"/>
      <c r="BC77" s="58"/>
      <c r="BD77" s="24">
        <v>128</v>
      </c>
      <c r="BE77" s="58" t="s">
        <v>424</v>
      </c>
      <c r="BF77" s="58" t="s">
        <v>425</v>
      </c>
      <c r="BG77" s="58" t="s">
        <v>24</v>
      </c>
      <c r="BH77" s="58" t="s">
        <v>426</v>
      </c>
      <c r="BI77" s="58" t="s">
        <v>427</v>
      </c>
      <c r="BJ77" s="58" t="s">
        <v>428</v>
      </c>
      <c r="BK77" s="30" t="s">
        <v>429</v>
      </c>
    </row>
    <row r="78" spans="41:63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269"/>
      <c r="AZ78" s="270"/>
      <c r="BA78" s="271"/>
      <c r="BB78" s="24"/>
      <c r="BC78" s="58"/>
      <c r="BD78" s="24">
        <v>64</v>
      </c>
      <c r="BE78" s="58" t="s">
        <v>430</v>
      </c>
      <c r="BF78" s="58" t="s">
        <v>431</v>
      </c>
      <c r="BG78" s="58" t="s">
        <v>24</v>
      </c>
      <c r="BH78" s="58" t="s">
        <v>432</v>
      </c>
      <c r="BI78" s="58" t="s">
        <v>433</v>
      </c>
      <c r="BJ78" s="58" t="s">
        <v>434</v>
      </c>
      <c r="BK78" s="30" t="s">
        <v>435</v>
      </c>
    </row>
    <row r="79" spans="41:63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269"/>
      <c r="AZ79" s="270"/>
      <c r="BA79" s="271"/>
      <c r="BB79" s="24"/>
      <c r="BC79" s="58"/>
      <c r="BD79" s="24">
        <v>32</v>
      </c>
      <c r="BE79" s="58" t="s">
        <v>436</v>
      </c>
      <c r="BF79" s="58" t="s">
        <v>437</v>
      </c>
      <c r="BG79" s="58" t="s">
        <v>24</v>
      </c>
      <c r="BH79" s="58" t="s">
        <v>438</v>
      </c>
      <c r="BI79" s="58" t="s">
        <v>439</v>
      </c>
      <c r="BJ79" s="58" t="s">
        <v>440</v>
      </c>
      <c r="BK79" s="30" t="s">
        <v>441</v>
      </c>
    </row>
    <row r="80" spans="41:63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269"/>
      <c r="AZ80" s="270"/>
      <c r="BA80" s="271"/>
      <c r="BB80" s="24"/>
      <c r="BC80" s="58"/>
      <c r="BD80" s="31">
        <v>16</v>
      </c>
      <c r="BE80" s="32" t="s">
        <v>442</v>
      </c>
      <c r="BF80" s="32" t="s">
        <v>443</v>
      </c>
      <c r="BG80" s="32" t="s">
        <v>24</v>
      </c>
      <c r="BH80" s="32" t="s">
        <v>444</v>
      </c>
      <c r="BI80" s="32" t="s">
        <v>445</v>
      </c>
      <c r="BJ80" s="32" t="s">
        <v>446</v>
      </c>
      <c r="BK80" s="86" t="s">
        <v>447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269"/>
      <c r="AZ81" s="270"/>
      <c r="BA81" s="271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272"/>
      <c r="AZ82" s="273"/>
      <c r="BA82" s="274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</sheetData>
  <mergeCells count="43">
    <mergeCell ref="I52:N53"/>
    <mergeCell ref="I54:N55"/>
    <mergeCell ref="BP50:BP52"/>
    <mergeCell ref="CJ50:CJ52"/>
    <mergeCell ref="BP56:BP58"/>
    <mergeCell ref="CJ56:CJ58"/>
    <mergeCell ref="AY1:BA82"/>
    <mergeCell ref="CF1:CG58"/>
    <mergeCell ref="BP29:BP32"/>
    <mergeCell ref="CJ29:CJ32"/>
    <mergeCell ref="BP36:BP39"/>
    <mergeCell ref="CJ36:CJ39"/>
    <mergeCell ref="BP43:BP46"/>
    <mergeCell ref="CJ43:CJ46"/>
    <mergeCell ref="BP2:BP7"/>
    <mergeCell ref="CJ2:CJ7"/>
    <mergeCell ref="BP11:BP16"/>
    <mergeCell ref="CJ11:CJ16"/>
    <mergeCell ref="BP20:BP25"/>
    <mergeCell ref="CJ20:CJ25"/>
    <mergeCell ref="X41:AL46"/>
    <mergeCell ref="X1:Z40"/>
    <mergeCell ref="AF1:AG16"/>
    <mergeCell ref="AA15:AE16"/>
    <mergeCell ref="AA17:AL24"/>
    <mergeCell ref="AF25:AG40"/>
    <mergeCell ref="AA39:AE40"/>
    <mergeCell ref="DJ1:DK1"/>
    <mergeCell ref="CT2:CT5"/>
    <mergeCell ref="DJ2:DK5"/>
    <mergeCell ref="DN3:DN4"/>
    <mergeCell ref="DW6:EG7"/>
    <mergeCell ref="DW9:DW13"/>
    <mergeCell ref="DY10:DY11"/>
    <mergeCell ref="DW14:EG15"/>
    <mergeCell ref="DW17:DW20"/>
    <mergeCell ref="DY18:DY19"/>
    <mergeCell ref="DW21:EG22"/>
    <mergeCell ref="DW24:DW27"/>
    <mergeCell ref="DY25:DY26"/>
    <mergeCell ref="DW28:EG29"/>
    <mergeCell ref="DW31:DW34"/>
    <mergeCell ref="DY32:DY3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5</vt:i4>
      </vt:variant>
    </vt:vector>
  </HeadingPairs>
  <TitlesOfParts>
    <vt:vector size="5" baseType="lpstr">
      <vt:lpstr>КП</vt:lpstr>
      <vt:lpstr>НИРС</vt:lpstr>
      <vt:lpstr>Трансформер</vt:lpstr>
      <vt:lpstr>Трансформер с дообучением</vt:lpstr>
      <vt:lpstr>ВКР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relax_fm</dc:creator>
  <cp:lastModifiedBy>artyom Onyushev</cp:lastModifiedBy>
  <dcterms:created xsi:type="dcterms:W3CDTF">2015-06-05T18:19:34Z</dcterms:created>
  <dcterms:modified xsi:type="dcterms:W3CDTF">2024-06-17T01:22:37Z</dcterms:modified>
</cp:coreProperties>
</file>